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2"/>
  </bookViews>
  <sheets>
    <sheet name="12г" sheetId="1" r:id="rId1"/>
    <sheet name="Инф орг" sheetId="2" r:id="rId2"/>
    <sheet name="Основные показатели" sheetId="3" r:id="rId3"/>
    <sheet name="Тарифы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CM52" i="4" l="1"/>
  <c r="CM50" i="4"/>
  <c r="BD97" i="4" l="1"/>
  <c r="O97" i="4"/>
  <c r="CX52" i="4"/>
  <c r="DI52" i="4" s="1"/>
  <c r="CB52" i="4"/>
  <c r="BF52" i="4"/>
  <c r="BQ52" i="4" s="1"/>
  <c r="CX50" i="4"/>
  <c r="DI50" i="4" s="1"/>
  <c r="CB50" i="4"/>
  <c r="BF50" i="4"/>
  <c r="BQ50" i="4" s="1"/>
  <c r="CX49" i="4"/>
  <c r="DI49" i="4" s="1"/>
  <c r="CB49" i="4"/>
  <c r="CM49" i="4" s="1"/>
  <c r="BF49" i="4"/>
  <c r="BQ49" i="4" s="1"/>
  <c r="BT88" i="3"/>
  <c r="Q88" i="3"/>
  <c r="CX69" i="3"/>
  <c r="CB69" i="3"/>
  <c r="BF69" i="3"/>
  <c r="CX61" i="3"/>
  <c r="CB61" i="3"/>
  <c r="BF61" i="3"/>
  <c r="CX58" i="3"/>
  <c r="CB58" i="3"/>
  <c r="BF58" i="3"/>
  <c r="CX57" i="3"/>
  <c r="CB57" i="3"/>
  <c r="BF57" i="3"/>
  <c r="CX56" i="3"/>
  <c r="CB56" i="3"/>
  <c r="BF56" i="3"/>
  <c r="CX55" i="3"/>
  <c r="CX77" i="3" s="1"/>
  <c r="CB55" i="3"/>
  <c r="CB77" i="3" s="1"/>
  <c r="BF55" i="3"/>
  <c r="BF77" i="3" s="1"/>
  <c r="CX51" i="3"/>
  <c r="CB51" i="3"/>
  <c r="BF51" i="3"/>
  <c r="BF70" i="3" s="1"/>
  <c r="CX37" i="3"/>
  <c r="BF37" i="3"/>
  <c r="CX32" i="3"/>
  <c r="CB32" i="3"/>
  <c r="BF32" i="3"/>
  <c r="CB31" i="3"/>
  <c r="BF31" i="3"/>
  <c r="CX15" i="3"/>
  <c r="CB15" i="3"/>
  <c r="BF15" i="3"/>
  <c r="CX13" i="3"/>
  <c r="CX48" i="3" s="1"/>
  <c r="CB13" i="3"/>
  <c r="CB48" i="3" s="1"/>
  <c r="BF13" i="3"/>
  <c r="BF48" i="3" s="1"/>
  <c r="CB70" i="3" l="1"/>
  <c r="CX70" i="3"/>
</calcChain>
</file>

<file path=xl/sharedStrings.xml><?xml version="1.0" encoding="utf-8"?>
<sst xmlns="http://schemas.openxmlformats.org/spreadsheetml/2006/main" count="560" uniqueCount="260">
  <si>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</si>
  <si>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</si>
  <si>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</si>
  <si>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</si>
  <si>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</si>
  <si>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</si>
  <si>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на оказание услуг по передаче электрической энергии на</t>
  </si>
  <si>
    <t>2020</t>
  </si>
  <si>
    <t>год</t>
  </si>
  <si>
    <t>(расчетный период регулирования)</t>
  </si>
  <si>
    <t>Общество с ограниченной ответственностью "Краснодар Водоканал" (ООО "Краснодар Водоканал")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</si>
  <si>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</si>
  <si>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</si>
  <si>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</si>
  <si>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</si>
  <si>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</si>
  <si>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</si>
  <si>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Общество с ограниченной ответственностью "Краснодар Водоканал"</t>
  </si>
  <si>
    <t>Сокращенное наименование</t>
  </si>
  <si>
    <t>ООО "Краснодар Водоканал"</t>
  </si>
  <si>
    <t>Место нахождения</t>
  </si>
  <si>
    <t>350000, г. Краснодар, ул. Каляева, д.198</t>
  </si>
  <si>
    <t>Фактический адрес</t>
  </si>
  <si>
    <t>ИНН</t>
  </si>
  <si>
    <t>2308111927</t>
  </si>
  <si>
    <t>КПП</t>
  </si>
  <si>
    <t>231101001</t>
  </si>
  <si>
    <t>Ф.И.О. руководителя</t>
  </si>
  <si>
    <t>Павлюченко Дмитрий Иванович</t>
  </si>
  <si>
    <t>Адрес электронной почты</t>
  </si>
  <si>
    <t>krn_sec@rosvodokanal.ru</t>
  </si>
  <si>
    <t>Контактный телефон</t>
  </si>
  <si>
    <t>(861) 220-29-87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</si>
  <si>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</si>
  <si>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</si>
  <si>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</si>
  <si>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</si>
  <si>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</si>
  <si>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</si>
  <si>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</si>
  <si>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</si>
  <si>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</si>
  <si>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</si>
  <si>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</si>
  <si>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</si>
  <si>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</si>
  <si>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</si>
  <si>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</si>
  <si>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</si>
  <si>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</si>
  <si>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</si>
  <si>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</si>
  <si>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</si>
  <si>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</si>
  <si>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</si>
  <si>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</si>
  <si>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</si>
  <si>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</si>
  <si>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</si>
  <si>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</si>
  <si>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</si>
  <si>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</si>
  <si>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</si>
  <si>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-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</si>
  <si>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</si>
  <si>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</si>
  <si>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</si>
  <si>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</si>
  <si>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</si>
  <si>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</si>
  <si>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</si>
  <si>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</si>
  <si>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</si>
  <si>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</si>
  <si>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</si>
  <si>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</si>
  <si>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</si>
  <si>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</si>
  <si>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</si>
  <si>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</si>
  <si>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</si>
  <si>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</si>
  <si>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</si>
  <si>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</si>
  <si>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</si>
  <si>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</si>
  <si>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</si>
  <si>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</si>
  <si>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</si>
  <si>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</si>
  <si>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</si>
  <si>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</si>
  <si>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</si>
  <si>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</si>
  <si>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</si>
  <si>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</si>
  <si>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10,63
Приказ РЭК-ДЦТ Краснодарского края № 52/2015-э от 26.12.2016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</si>
  <si>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</si>
  <si>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</si>
  <si>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</si>
  <si>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</si>
  <si>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</si>
  <si>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Приказ РЭК-ДЦТ КК от 31.03.2011 №5/2011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</si>
  <si>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</si>
  <si>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</si>
  <si>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</si>
  <si>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</si>
  <si>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</si>
  <si>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</si>
  <si>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</si>
  <si>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</si>
  <si>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</si>
  <si>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</si>
  <si>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</si>
  <si>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</si>
  <si>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</si>
  <si>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</si>
  <si>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</si>
  <si>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</si>
  <si>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</si>
  <si>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</si>
  <si>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</si>
  <si>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</si>
  <si>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</si>
  <si>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</si>
  <si>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</si>
  <si>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</si>
  <si>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</si>
  <si>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</si>
  <si>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</si>
  <si>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</si>
  <si>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</si>
  <si>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</si>
  <si>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</si>
  <si>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</si>
  <si>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</si>
  <si>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</si>
  <si>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</si>
  <si>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</si>
  <si>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</si>
  <si>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</si>
  <si>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</si>
  <si>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</si>
  <si>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</si>
  <si>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</si>
  <si>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</si>
  <si>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</si>
  <si>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</si>
  <si>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</si>
  <si>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</si>
  <si>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</si>
  <si>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</si>
  <si>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</si>
  <si>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</si>
  <si>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</si>
  <si>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</si>
  <si>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</si>
  <si>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</si>
  <si>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</si>
  <si>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</si>
  <si>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</si>
  <si>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</si>
  <si>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</si>
  <si>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</si>
  <si>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t>мп</t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</si>
  <si>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</si>
  <si>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</si>
  <si>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</si>
  <si>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5</t>
  </si>
  <si>
    <t>Раздел 3. Цены (тарифы) по регулируемым видам деятельности организации</t>
  </si>
  <si>
    <t>на базовый период*</t>
  </si>
  <si>
    <t>1-е</t>
  </si>
  <si>
    <t>2-е</t>
  </si>
  <si>
    <t>полугодие</t>
  </si>
  <si>
    <t>Для организаций, относящихся</t>
  </si>
  <si>
    <t xml:space="preserve"> -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</si>
  <si>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</si>
  <si>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</si>
  <si>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</si>
  <si>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</si>
  <si>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</si>
  <si>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</si>
  <si>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</si>
  <si>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</si>
  <si>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</si>
  <si>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</si>
  <si>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</si>
  <si>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</si>
  <si>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</si>
  <si>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</si>
  <si>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</si>
  <si>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</si>
  <si>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</si>
  <si>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</si>
  <si>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</si>
  <si>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</si>
  <si>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</si>
  <si>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</si>
  <si>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</si>
  <si>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</si>
  <si>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</si>
  <si>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</si>
  <si>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</si>
  <si>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</si>
  <si>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</si>
  <si>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</si>
  <si>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</si>
  <si>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</si>
  <si>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</si>
  <si>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</si>
  <si>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</si>
  <si>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</si>
  <si>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</si>
  <si>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</si>
  <si>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</si>
  <si>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</si>
  <si>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</si>
  <si>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</si>
  <si>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</si>
  <si>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</si>
  <si>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</si>
  <si>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</si>
  <si>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</si>
  <si>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менее 150 кВт</t>
  </si>
  <si>
    <t>от 150 кВт до 670 кВт</t>
  </si>
  <si>
    <t>от 670 кВт до 10 МВт</t>
  </si>
  <si>
    <t>не менее 10 МВт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</si>
  <si>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</si>
  <si>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</si>
  <si>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</si>
  <si>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</si>
  <si>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</si>
  <si>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</si>
  <si>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</si>
  <si>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на тепловую энергию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</si>
  <si>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</si>
  <si>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</si>
  <si>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</si>
  <si>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</si>
  <si>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</si>
  <si>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</si>
  <si>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</si>
  <si>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</si>
  <si>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</si>
  <si>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</si>
  <si>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</si>
  <si>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</si>
  <si>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</si>
  <si>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</si>
  <si>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</si>
  <si>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</si>
  <si>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</si>
  <si>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</si>
  <si>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</si>
  <si>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</si>
  <si>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</si>
  <si>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</si>
  <si>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</si>
  <si>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</si>
  <si>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>* Базовый период — год, предшествующий расчетному периоду регулирования.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</si>
</sst>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Alignment="1" applyProtection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0" fontId="4" fillId="0" borderId="3" xfId="0" applyFont="1" applyFill="1" applyBorder="1" applyAlignment="1">
      <alignment horizontal="left" vertical="top"/>
    </xf>
    <xf numFmtId="0" fontId="4" fillId="0" borderId="3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4" fontId="4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right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7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4" fillId="0" borderId="5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5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3" xfId="0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14" fontId="4" fillId="0" borderId="0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0;&#1088;&#1072;&#1089;&#1085;&#1086;&#1076;&#1072;&#1088;%20&#1042;&#1086;&#1076;&#1086;&#1082;&#1072;&#1085;&#1072;&#1083;\&#1052;&#1072;&#1090;&#1077;&#1088;&#1080;&#1072;&#1083;&#1099;%20&#1076;&#1083;&#1103;%20&#1090;&#1072;&#1088;&#1080;&#1092;&#1072;%20&#1085;&#1072;%202020\&#1050;&#1086;&#1087;&#1080;&#1103;%20&#1050;&#1042;&#1050;%20&#1079;&#1072;&#1103;&#1074;&#1082;&#1072;%202020-2024%2019.04%20&#1086;&#1082;&#1086;&#1085;&#1095;%20&#1085;&#1072;%20&#1088;&#1072;&#1079;&#1084;&#1077;&#1097;&#1077;&#1085;&#1080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"/>
      <sheetName val="12г"/>
      <sheetName val="Инф. орг"/>
      <sheetName val="Основные показатели"/>
      <sheetName val="Тарифы"/>
      <sheetName val="П1.3"/>
      <sheetName val="П1.4нов"/>
      <sheetName val="П1.5нов"/>
      <sheetName val="П1.6"/>
      <sheetName val="1.4"/>
      <sheetName val="1.5"/>
      <sheetName val="1.6"/>
      <sheetName val="1.13"/>
      <sheetName val="П2.1 2020"/>
      <sheetName val="П2.2 2020"/>
      <sheetName val="корр"/>
      <sheetName val="Таблица РЭК 2"/>
      <sheetName val="Таблица РЭК"/>
      <sheetName val="ОСВ 90"/>
      <sheetName val="ОСВ 90 на печать"/>
      <sheetName val="ОСВ за 2015"/>
      <sheetName val="1.15"/>
      <sheetName val="1.16"/>
      <sheetName val="1.17"/>
      <sheetName val="1.17.1"/>
      <sheetName val="1.18.2"/>
      <sheetName val="1.20"/>
      <sheetName val="1.21.3"/>
      <sheetName val="1.20.3"/>
      <sheetName val="1.24"/>
      <sheetName val="П1.25"/>
      <sheetName val="П1.30"/>
      <sheetName val="Общехоз"/>
      <sheetName val="26_2016"/>
      <sheetName val="сч. 26"/>
      <sheetName val="ОСВ сч 23 транзит"/>
      <sheetName val="ОСВ сч 23 транзит на печать"/>
      <sheetName val="Расчет ФОТ (на печать)"/>
      <sheetName val="ОСВ сч 23 ЭМЦ"/>
      <sheetName val="Карточка сч. 23"/>
      <sheetName val="Карточка сч. 23 (2)"/>
      <sheetName val="Карточка сч. 23 (3)"/>
      <sheetName val="Расчет сч 26"/>
      <sheetName val="Аренда"/>
      <sheetName val="Расчет К"/>
      <sheetName val="Расчет 2 (3)"/>
      <sheetName val="1.25"/>
      <sheetName val="1.27"/>
      <sheetName val="2.1"/>
      <sheetName val="2.2"/>
      <sheetName val="Лист1"/>
      <sheetName val="Лист2"/>
      <sheetName val="материалы и ремо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R10">
            <v>1803.66</v>
          </cell>
          <cell r="AG10">
            <v>1803.66</v>
          </cell>
          <cell r="AH10">
            <v>1758.86</v>
          </cell>
        </row>
        <row r="25">
          <cell r="AG25">
            <v>2592.1</v>
          </cell>
          <cell r="AH25">
            <v>1111.1136000000001</v>
          </cell>
        </row>
        <row r="35">
          <cell r="AG35">
            <v>790.44</v>
          </cell>
          <cell r="AH35">
            <v>3124.5087999999996</v>
          </cell>
        </row>
        <row r="46">
          <cell r="R46">
            <v>8094.6228900000006</v>
          </cell>
          <cell r="AG46">
            <v>2440.8200000000002</v>
          </cell>
          <cell r="AH46">
            <v>8755.144117824002</v>
          </cell>
        </row>
        <row r="71">
          <cell r="R71">
            <v>9543.6228900000006</v>
          </cell>
          <cell r="AG71">
            <v>7553.02</v>
          </cell>
          <cell r="AH71">
            <v>15116.254517824002</v>
          </cell>
        </row>
        <row r="90">
          <cell r="AG90">
            <v>0</v>
          </cell>
          <cell r="AH90">
            <v>81.040000000000006</v>
          </cell>
        </row>
        <row r="96">
          <cell r="R96">
            <v>2444.5760999999998</v>
          </cell>
          <cell r="AG96">
            <v>1795.3600000000001</v>
          </cell>
          <cell r="AH96">
            <v>3833.7825762711864</v>
          </cell>
        </row>
        <row r="104">
          <cell r="R104">
            <v>136.88554984592548</v>
          </cell>
          <cell r="AG104">
            <v>113.95</v>
          </cell>
          <cell r="AH104">
            <v>115.30000000000001</v>
          </cell>
        </row>
        <row r="106">
          <cell r="R106">
            <v>13.551048994890996</v>
          </cell>
          <cell r="AH106">
            <v>13.54877408712604</v>
          </cell>
        </row>
        <row r="108">
          <cell r="R108">
            <v>11.401999999999999</v>
          </cell>
          <cell r="AG108">
            <v>11.401999999999999</v>
          </cell>
        </row>
        <row r="114">
          <cell r="AG114">
            <v>2758.0318832029998</v>
          </cell>
        </row>
        <row r="116">
          <cell r="R116">
            <v>60770.521004722759</v>
          </cell>
          <cell r="AG116">
            <v>51598.610076023833</v>
          </cell>
          <cell r="AH116">
            <v>74492.742575334385</v>
          </cell>
        </row>
        <row r="123">
          <cell r="R123">
            <v>87617.662032976688</v>
          </cell>
          <cell r="AG123">
            <v>87146.884511394077</v>
          </cell>
          <cell r="AH123">
            <v>563989.19922902354</v>
          </cell>
        </row>
        <row r="124">
          <cell r="R124">
            <v>356.37305814697584</v>
          </cell>
          <cell r="AG124">
            <v>311.16777448088948</v>
          </cell>
          <cell r="AH124">
            <v>416.45576577370616</v>
          </cell>
        </row>
        <row r="125">
          <cell r="R125">
            <v>443.95132337287862</v>
          </cell>
          <cell r="AG125">
            <v>404.68545897762277</v>
          </cell>
          <cell r="AH125">
            <v>558.54197027318276</v>
          </cell>
        </row>
        <row r="129">
          <cell r="B129" t="str">
            <v>Главный инженер</v>
          </cell>
          <cell r="P129" t="str">
            <v>Родин Г.Б.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krn_sec@rosvodokana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8"/>
  <sheetViews>
    <sheetView workbookViewId="0">
      <selection activeCell="D5" sqref="D5"/>
    </sheetView>
  </sheetViews>
  <sheetFormatPr defaultColWidth="1.140625" defaultRowHeight="15.75" x14ac:dyDescent="0.25"/>
  <cols>
    <col min="1" max="16384" width="1.140625" style="7"/>
  </cols>
  <sheetData>
    <row r="1" spans="1:123" s="1" customFormat="1" ht="11.25" x14ac:dyDescent="0.2">
      <c r="DS1" s="2" t="s">
        <v>0</v>
      </c>
    </row>
    <row r="2" spans="1:123" s="1" customFormat="1" ht="11.25" x14ac:dyDescent="0.2">
      <c r="DS2" s="2" t="s">
        <v>1</v>
      </c>
    </row>
    <row r="3" spans="1:123" s="1" customFormat="1" ht="11.25" x14ac:dyDescent="0.2">
      <c r="DS3" s="2" t="s">
        <v>2</v>
      </c>
    </row>
    <row r="4" spans="1:123" s="1" customFormat="1" ht="11.25" x14ac:dyDescent="0.2">
      <c r="DS4" s="2" t="s">
        <v>3</v>
      </c>
    </row>
    <row r="10" spans="1:123" s="3" customFormat="1" ht="18.75" x14ac:dyDescent="0.3">
      <c r="A10" s="22" t="s">
        <v>4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</row>
    <row r="11" spans="1:123" s="3" customFormat="1" ht="18.75" x14ac:dyDescent="0.3">
      <c r="A11" s="22" t="s">
        <v>5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</row>
    <row r="12" spans="1:123" s="3" customFormat="1" ht="18.75" x14ac:dyDescent="0.3">
      <c r="CB12" s="4" t="s">
        <v>6</v>
      </c>
      <c r="CD12" s="23" t="s">
        <v>7</v>
      </c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W12" s="5" t="s">
        <v>8</v>
      </c>
    </row>
    <row r="13" spans="1:123" s="6" customFormat="1" ht="10.5" x14ac:dyDescent="0.2">
      <c r="CG13" s="24" t="s">
        <v>9</v>
      </c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6" spans="1:123" x14ac:dyDescent="0.25">
      <c r="D16" s="25" t="s">
        <v>10</v>
      </c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</row>
    <row r="17" spans="19:105" s="6" customFormat="1" ht="10.5" x14ac:dyDescent="0.2">
      <c r="S17" s="24" t="s">
        <v>11</v>
      </c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</row>
    <row r="18" spans="19:105" x14ac:dyDescent="0.25"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</row>
  </sheetData>
  <mergeCells count="7">
    <mergeCell ref="S18:DA18"/>
    <mergeCell ref="A10:DS10"/>
    <mergeCell ref="A11:DS11"/>
    <mergeCell ref="CD12:CU12"/>
    <mergeCell ref="CG13:CX13"/>
    <mergeCell ref="D16:DO16"/>
    <mergeCell ref="S17:D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28"/>
  <sheetViews>
    <sheetView workbookViewId="0">
      <selection sqref="A1:XFD1048576"/>
    </sheetView>
  </sheetViews>
  <sheetFormatPr defaultColWidth="1.140625" defaultRowHeight="15.75" x14ac:dyDescent="0.25"/>
  <cols>
    <col min="1" max="16384" width="1.140625" style="7"/>
  </cols>
  <sheetData>
    <row r="1" spans="1:124" s="1" customFormat="1" ht="11.25" x14ac:dyDescent="0.2">
      <c r="DS1" s="2" t="s">
        <v>12</v>
      </c>
      <c r="DT1" s="2"/>
    </row>
    <row r="2" spans="1:124" s="1" customFormat="1" ht="11.25" x14ac:dyDescent="0.2">
      <c r="DS2" s="2" t="s">
        <v>13</v>
      </c>
      <c r="DT2" s="2"/>
    </row>
    <row r="3" spans="1:124" s="1" customFormat="1" ht="11.25" x14ac:dyDescent="0.2">
      <c r="DS3" s="2" t="s">
        <v>14</v>
      </c>
      <c r="DT3" s="2"/>
    </row>
    <row r="6" spans="1:124" s="8" customFormat="1" ht="18.75" x14ac:dyDescent="0.3">
      <c r="A6" s="27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</row>
    <row r="10" spans="1:124" x14ac:dyDescent="0.25">
      <c r="A10" s="9" t="s">
        <v>16</v>
      </c>
      <c r="U10" s="28" t="s">
        <v>17</v>
      </c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</row>
    <row r="12" spans="1:124" x14ac:dyDescent="0.25">
      <c r="A12" s="9" t="s">
        <v>18</v>
      </c>
      <c r="Z12" s="28" t="s">
        <v>19</v>
      </c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</row>
    <row r="14" spans="1:124" x14ac:dyDescent="0.25">
      <c r="A14" s="9" t="s">
        <v>20</v>
      </c>
      <c r="R14" s="28" t="s">
        <v>21</v>
      </c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</row>
    <row r="16" spans="1:124" x14ac:dyDescent="0.25">
      <c r="A16" s="9" t="s">
        <v>22</v>
      </c>
      <c r="R16" s="28" t="s">
        <v>21</v>
      </c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</row>
    <row r="18" spans="1:123" x14ac:dyDescent="0.25">
      <c r="A18" s="9" t="s">
        <v>23</v>
      </c>
      <c r="F18" s="26" t="s">
        <v>24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</row>
    <row r="20" spans="1:123" x14ac:dyDescent="0.25">
      <c r="A20" s="9" t="s">
        <v>25</v>
      </c>
      <c r="F20" s="26" t="s">
        <v>26</v>
      </c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10"/>
      <c r="DQ20" s="10"/>
      <c r="DR20" s="10"/>
      <c r="DS20" s="10"/>
    </row>
    <row r="22" spans="1:123" x14ac:dyDescent="0.25">
      <c r="A22" s="9" t="s">
        <v>27</v>
      </c>
      <c r="T22" s="28" t="s">
        <v>28</v>
      </c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</row>
    <row r="24" spans="1:123" x14ac:dyDescent="0.25">
      <c r="A24" s="9" t="s">
        <v>29</v>
      </c>
      <c r="X24" s="29" t="s">
        <v>30</v>
      </c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  <c r="CT24" s="10"/>
      <c r="CU24" s="10"/>
      <c r="CV24" s="10"/>
      <c r="CW24" s="10"/>
      <c r="CX24" s="10"/>
      <c r="CY24" s="10"/>
      <c r="CZ24" s="10"/>
      <c r="DA24" s="10"/>
      <c r="DB24" s="10"/>
      <c r="DC24" s="10"/>
      <c r="DD24" s="10"/>
      <c r="DE24" s="10"/>
      <c r="DF24" s="10"/>
      <c r="DG24" s="10"/>
      <c r="DH24" s="10"/>
      <c r="DI24" s="10"/>
      <c r="DJ24" s="10"/>
      <c r="DK24" s="10"/>
      <c r="DL24" s="10"/>
      <c r="DM24" s="10"/>
      <c r="DN24" s="10"/>
      <c r="DO24" s="10"/>
      <c r="DP24" s="10"/>
      <c r="DQ24" s="10"/>
      <c r="DR24" s="10"/>
      <c r="DS24" s="10"/>
    </row>
    <row r="26" spans="1:123" x14ac:dyDescent="0.25">
      <c r="A26" s="9" t="s">
        <v>31</v>
      </c>
      <c r="T26" s="26" t="s">
        <v>32</v>
      </c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</row>
    <row r="28" spans="1:123" x14ac:dyDescent="0.25">
      <c r="A28" s="9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</row>
  </sheetData>
  <mergeCells count="11">
    <mergeCell ref="F20:AF20"/>
    <mergeCell ref="T22:DS22"/>
    <mergeCell ref="X24:BR24"/>
    <mergeCell ref="T26:BD26"/>
    <mergeCell ref="F28:AC28"/>
    <mergeCell ref="F18:AF18"/>
    <mergeCell ref="A6:DS6"/>
    <mergeCell ref="U10:DS10"/>
    <mergeCell ref="Z12:DS12"/>
    <mergeCell ref="R14:DS14"/>
    <mergeCell ref="R16:DS16"/>
  </mergeCells>
  <hyperlinks>
    <hyperlink ref="X2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92"/>
  <sheetViews>
    <sheetView tabSelected="1" topLeftCell="A52" workbookViewId="0">
      <selection activeCell="FM16" sqref="FM16"/>
    </sheetView>
  </sheetViews>
  <sheetFormatPr defaultColWidth="1.140625" defaultRowHeight="15.75" x14ac:dyDescent="0.25"/>
  <cols>
    <col min="1" max="64" width="1.140625" style="14"/>
    <col min="65" max="65" width="5.5703125" style="14" bestFit="1" customWidth="1"/>
    <col min="66" max="86" width="1.140625" style="14"/>
    <col min="87" max="87" width="5.5703125" style="14" bestFit="1" customWidth="1"/>
    <col min="88" max="110" width="1.140625" style="14"/>
    <col min="111" max="111" width="5.85546875" style="14" bestFit="1" customWidth="1"/>
    <col min="112" max="16384" width="1.140625" style="14"/>
  </cols>
  <sheetData>
    <row r="1" spans="1:124" s="11" customFormat="1" ht="11.25" x14ac:dyDescent="0.2">
      <c r="DS1" s="12" t="s">
        <v>33</v>
      </c>
      <c r="DT1" s="12"/>
    </row>
    <row r="2" spans="1:124" s="11" customFormat="1" ht="11.25" x14ac:dyDescent="0.2">
      <c r="DS2" s="12" t="s">
        <v>13</v>
      </c>
      <c r="DT2" s="12"/>
    </row>
    <row r="3" spans="1:124" s="11" customFormat="1" ht="11.25" x14ac:dyDescent="0.2">
      <c r="DS3" s="12" t="s">
        <v>14</v>
      </c>
      <c r="DT3" s="12"/>
    </row>
    <row r="5" spans="1:124" s="13" customFormat="1" ht="18.75" x14ac:dyDescent="0.3">
      <c r="A5" s="33" t="s">
        <v>34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</row>
    <row r="6" spans="1:124" ht="18.75" x14ac:dyDescent="0.3">
      <c r="A6" s="33" t="s">
        <v>35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</row>
    <row r="8" spans="1:124" x14ac:dyDescent="0.25">
      <c r="A8" s="34" t="s">
        <v>36</v>
      </c>
      <c r="B8" s="35"/>
      <c r="C8" s="35"/>
      <c r="D8" s="35"/>
      <c r="E8" s="35"/>
      <c r="F8" s="35"/>
      <c r="G8" s="35"/>
      <c r="H8" s="36"/>
      <c r="I8" s="34" t="s">
        <v>37</v>
      </c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6"/>
      <c r="AP8" s="34" t="s">
        <v>38</v>
      </c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6"/>
      <c r="BF8" s="34" t="s">
        <v>39</v>
      </c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6"/>
      <c r="CB8" s="34" t="s">
        <v>40</v>
      </c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6"/>
      <c r="CX8" s="34" t="s">
        <v>41</v>
      </c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6"/>
    </row>
    <row r="9" spans="1:124" x14ac:dyDescent="0.25">
      <c r="A9" s="30" t="s">
        <v>42</v>
      </c>
      <c r="B9" s="31"/>
      <c r="C9" s="31"/>
      <c r="D9" s="31"/>
      <c r="E9" s="31"/>
      <c r="F9" s="31"/>
      <c r="G9" s="31"/>
      <c r="H9" s="32"/>
      <c r="I9" s="30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2"/>
      <c r="AP9" s="30" t="s">
        <v>43</v>
      </c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2"/>
      <c r="BF9" s="30" t="s">
        <v>44</v>
      </c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2"/>
      <c r="CB9" s="30" t="s">
        <v>45</v>
      </c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2"/>
      <c r="CX9" s="30" t="s">
        <v>46</v>
      </c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2"/>
    </row>
    <row r="10" spans="1:124" ht="15.75" customHeight="1" x14ac:dyDescent="0.25">
      <c r="A10" s="43"/>
      <c r="B10" s="44"/>
      <c r="C10" s="44"/>
      <c r="D10" s="44"/>
      <c r="E10" s="44"/>
      <c r="F10" s="44"/>
      <c r="G10" s="44"/>
      <c r="H10" s="45"/>
      <c r="I10" s="43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5"/>
      <c r="AP10" s="43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5"/>
      <c r="BF10" s="43" t="s">
        <v>47</v>
      </c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  <c r="BY10" s="44"/>
      <c r="BZ10" s="44"/>
      <c r="CA10" s="45"/>
      <c r="CB10" s="43" t="s">
        <v>48</v>
      </c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5"/>
      <c r="CX10" s="43" t="s">
        <v>49</v>
      </c>
      <c r="CY10" s="44"/>
      <c r="CZ10" s="44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4"/>
      <c r="DS10" s="45"/>
    </row>
    <row r="11" spans="1:124" s="15" customFormat="1" x14ac:dyDescent="0.25">
      <c r="A11" s="37" t="s">
        <v>50</v>
      </c>
      <c r="B11" s="37"/>
      <c r="C11" s="37"/>
      <c r="D11" s="37"/>
      <c r="E11" s="37"/>
      <c r="F11" s="37"/>
      <c r="G11" s="37"/>
      <c r="H11" s="37"/>
      <c r="I11" s="39" t="s">
        <v>51</v>
      </c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</row>
    <row r="12" spans="1:124" s="15" customFormat="1" x14ac:dyDescent="0.25">
      <c r="A12" s="38"/>
      <c r="B12" s="38"/>
      <c r="C12" s="38"/>
      <c r="D12" s="38"/>
      <c r="E12" s="38"/>
      <c r="F12" s="38"/>
      <c r="G12" s="38"/>
      <c r="H12" s="38"/>
      <c r="I12" s="42" t="s">
        <v>52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</row>
    <row r="13" spans="1:124" s="15" customFormat="1" x14ac:dyDescent="0.25">
      <c r="A13" s="38" t="s">
        <v>53</v>
      </c>
      <c r="B13" s="38"/>
      <c r="C13" s="38"/>
      <c r="D13" s="38"/>
      <c r="E13" s="38"/>
      <c r="F13" s="38"/>
      <c r="G13" s="38"/>
      <c r="H13" s="38"/>
      <c r="I13" s="42" t="s">
        <v>54</v>
      </c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38" t="s">
        <v>55</v>
      </c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46">
        <f>'[1]Таблица РЭК'!R116</f>
        <v>60770.521004722759</v>
      </c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>
        <f>'[1]Таблица РЭК'!AG116</f>
        <v>51598.610076023833</v>
      </c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>
        <f>'[1]Таблица РЭК'!AH116</f>
        <v>74492.742575334385</v>
      </c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</row>
    <row r="14" spans="1:124" s="15" customFormat="1" x14ac:dyDescent="0.25">
      <c r="A14" s="38" t="s">
        <v>56</v>
      </c>
      <c r="B14" s="38"/>
      <c r="C14" s="38"/>
      <c r="D14" s="38"/>
      <c r="E14" s="38"/>
      <c r="F14" s="38"/>
      <c r="G14" s="38"/>
      <c r="H14" s="38"/>
      <c r="I14" s="42" t="s">
        <v>57</v>
      </c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38" t="s">
        <v>55</v>
      </c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46">
        <v>0</v>
      </c>
      <c r="BG14" s="46"/>
      <c r="BH14" s="46"/>
      <c r="BI14" s="46"/>
      <c r="BJ14" s="46"/>
      <c r="BK14" s="46"/>
      <c r="BL14" s="46"/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6"/>
      <c r="CA14" s="46"/>
      <c r="CB14" s="46">
        <v>0</v>
      </c>
      <c r="CC14" s="46"/>
      <c r="CD14" s="46"/>
      <c r="CE14" s="46"/>
      <c r="CF14" s="46"/>
      <c r="CG14" s="46"/>
      <c r="CH14" s="46"/>
      <c r="CI14" s="46"/>
      <c r="CJ14" s="46"/>
      <c r="CK14" s="46"/>
      <c r="CL14" s="46"/>
      <c r="CM14" s="46"/>
      <c r="CN14" s="46"/>
      <c r="CO14" s="46"/>
      <c r="CP14" s="46"/>
      <c r="CQ14" s="46"/>
      <c r="CR14" s="46"/>
      <c r="CS14" s="46"/>
      <c r="CT14" s="46"/>
      <c r="CU14" s="46"/>
      <c r="CV14" s="46"/>
      <c r="CW14" s="46"/>
      <c r="CX14" s="46">
        <v>0</v>
      </c>
      <c r="CY14" s="46"/>
      <c r="CZ14" s="46"/>
      <c r="DA14" s="46"/>
      <c r="DB14" s="46"/>
      <c r="DC14" s="46"/>
      <c r="DD14" s="46"/>
      <c r="DE14" s="46"/>
      <c r="DF14" s="46"/>
      <c r="DG14" s="46"/>
      <c r="DH14" s="46"/>
      <c r="DI14" s="46"/>
      <c r="DJ14" s="46"/>
      <c r="DK14" s="46"/>
      <c r="DL14" s="46"/>
      <c r="DM14" s="46"/>
      <c r="DN14" s="46"/>
      <c r="DO14" s="46"/>
      <c r="DP14" s="46"/>
      <c r="DQ14" s="46"/>
      <c r="DR14" s="46"/>
      <c r="DS14" s="46"/>
    </row>
    <row r="15" spans="1:124" s="15" customFormat="1" x14ac:dyDescent="0.25">
      <c r="A15" s="38" t="s">
        <v>58</v>
      </c>
      <c r="B15" s="38"/>
      <c r="C15" s="38"/>
      <c r="D15" s="38"/>
      <c r="E15" s="38"/>
      <c r="F15" s="38"/>
      <c r="G15" s="38"/>
      <c r="H15" s="38"/>
      <c r="I15" s="42" t="s">
        <v>59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38" t="s">
        <v>55</v>
      </c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46">
        <f>BF14+'[1]Таблица РЭК'!R90</f>
        <v>0</v>
      </c>
      <c r="BG15" s="46"/>
      <c r="BH15" s="46"/>
      <c r="BI15" s="46"/>
      <c r="BJ15" s="46"/>
      <c r="BK15" s="46"/>
      <c r="BL15" s="46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6"/>
      <c r="CA15" s="46"/>
      <c r="CB15" s="46">
        <f>CB14+'[1]Таблица РЭК'!AG90</f>
        <v>0</v>
      </c>
      <c r="CC15" s="46"/>
      <c r="CD15" s="46"/>
      <c r="CE15" s="46"/>
      <c r="CF15" s="46"/>
      <c r="CG15" s="46"/>
      <c r="CH15" s="46"/>
      <c r="CI15" s="46"/>
      <c r="CJ15" s="46"/>
      <c r="CK15" s="46"/>
      <c r="CL15" s="46"/>
      <c r="CM15" s="46"/>
      <c r="CN15" s="46"/>
      <c r="CO15" s="46"/>
      <c r="CP15" s="46"/>
      <c r="CQ15" s="46"/>
      <c r="CR15" s="46"/>
      <c r="CS15" s="46"/>
      <c r="CT15" s="46"/>
      <c r="CU15" s="46"/>
      <c r="CV15" s="46"/>
      <c r="CW15" s="46"/>
      <c r="CX15" s="46">
        <f>CX14+'[1]Таблица РЭК'!AH90</f>
        <v>81.040000000000006</v>
      </c>
      <c r="CY15" s="46"/>
      <c r="CZ15" s="46"/>
      <c r="DA15" s="46"/>
      <c r="DB15" s="46"/>
      <c r="DC15" s="46"/>
      <c r="DD15" s="46"/>
      <c r="DE15" s="46"/>
      <c r="DF15" s="46"/>
      <c r="DG15" s="46"/>
      <c r="DH15" s="46"/>
      <c r="DI15" s="46"/>
      <c r="DJ15" s="46"/>
      <c r="DK15" s="46"/>
      <c r="DL15" s="46"/>
      <c r="DM15" s="46"/>
      <c r="DN15" s="46"/>
      <c r="DO15" s="46"/>
      <c r="DP15" s="46"/>
      <c r="DQ15" s="46"/>
      <c r="DR15" s="46"/>
      <c r="DS15" s="46"/>
    </row>
    <row r="16" spans="1:124" s="15" customFormat="1" x14ac:dyDescent="0.25">
      <c r="A16" s="38"/>
      <c r="B16" s="38"/>
      <c r="C16" s="38"/>
      <c r="D16" s="38"/>
      <c r="E16" s="38"/>
      <c r="F16" s="38"/>
      <c r="G16" s="38"/>
      <c r="H16" s="38"/>
      <c r="I16" s="42" t="s">
        <v>60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6"/>
      <c r="CP16" s="46"/>
      <c r="CQ16" s="46"/>
      <c r="CR16" s="46"/>
      <c r="CS16" s="46"/>
      <c r="CT16" s="46"/>
      <c r="CU16" s="46"/>
      <c r="CV16" s="46"/>
      <c r="CW16" s="46"/>
      <c r="CX16" s="46"/>
      <c r="CY16" s="46"/>
      <c r="CZ16" s="46"/>
      <c r="DA16" s="46"/>
      <c r="DB16" s="46"/>
      <c r="DC16" s="46"/>
      <c r="DD16" s="46"/>
      <c r="DE16" s="46"/>
      <c r="DF16" s="46"/>
      <c r="DG16" s="46"/>
      <c r="DH16" s="46"/>
      <c r="DI16" s="46"/>
      <c r="DJ16" s="46"/>
      <c r="DK16" s="46"/>
      <c r="DL16" s="46"/>
      <c r="DM16" s="46"/>
      <c r="DN16" s="46"/>
      <c r="DO16" s="46"/>
      <c r="DP16" s="46"/>
      <c r="DQ16" s="46"/>
      <c r="DR16" s="46"/>
      <c r="DS16" s="46"/>
    </row>
    <row r="17" spans="1:123" s="15" customFormat="1" x14ac:dyDescent="0.25">
      <c r="A17" s="38" t="s">
        <v>61</v>
      </c>
      <c r="B17" s="38"/>
      <c r="C17" s="38"/>
      <c r="D17" s="38"/>
      <c r="E17" s="38"/>
      <c r="F17" s="38"/>
      <c r="G17" s="38"/>
      <c r="H17" s="38"/>
      <c r="I17" s="42" t="s">
        <v>62</v>
      </c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38" t="s">
        <v>55</v>
      </c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46" t="s">
        <v>63</v>
      </c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 t="s">
        <v>63</v>
      </c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6"/>
      <c r="CP17" s="46"/>
      <c r="CQ17" s="46"/>
      <c r="CR17" s="46"/>
      <c r="CS17" s="46"/>
      <c r="CT17" s="46"/>
      <c r="CU17" s="46"/>
      <c r="CV17" s="46"/>
      <c r="CW17" s="46"/>
      <c r="CX17" s="46" t="s">
        <v>63</v>
      </c>
      <c r="CY17" s="46"/>
      <c r="CZ17" s="46"/>
      <c r="DA17" s="46"/>
      <c r="DB17" s="46"/>
      <c r="DC17" s="46"/>
      <c r="DD17" s="46"/>
      <c r="DE17" s="46"/>
      <c r="DF17" s="46"/>
      <c r="DG17" s="46"/>
      <c r="DH17" s="46"/>
      <c r="DI17" s="46"/>
      <c r="DJ17" s="46"/>
      <c r="DK17" s="46"/>
      <c r="DL17" s="46"/>
      <c r="DM17" s="46"/>
      <c r="DN17" s="46"/>
      <c r="DO17" s="46"/>
      <c r="DP17" s="46"/>
      <c r="DQ17" s="46"/>
      <c r="DR17" s="46"/>
      <c r="DS17" s="46"/>
    </row>
    <row r="18" spans="1:123" s="15" customFormat="1" x14ac:dyDescent="0.25">
      <c r="A18" s="38" t="s">
        <v>64</v>
      </c>
      <c r="B18" s="38"/>
      <c r="C18" s="38"/>
      <c r="D18" s="38"/>
      <c r="E18" s="38"/>
      <c r="F18" s="38"/>
      <c r="G18" s="38"/>
      <c r="H18" s="38"/>
      <c r="I18" s="42" t="s">
        <v>65</v>
      </c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6"/>
      <c r="CP18" s="46"/>
      <c r="CQ18" s="46"/>
      <c r="CR18" s="46"/>
      <c r="CS18" s="46"/>
      <c r="CT18" s="46"/>
      <c r="CU18" s="46"/>
      <c r="CV18" s="46"/>
      <c r="CW18" s="46"/>
      <c r="CX18" s="46"/>
      <c r="CY18" s="46"/>
      <c r="CZ18" s="46"/>
      <c r="DA18" s="46"/>
      <c r="DB18" s="46"/>
      <c r="DC18" s="46"/>
      <c r="DD18" s="46"/>
      <c r="DE18" s="46"/>
      <c r="DF18" s="46"/>
      <c r="DG18" s="46"/>
      <c r="DH18" s="46"/>
      <c r="DI18" s="46"/>
      <c r="DJ18" s="46"/>
      <c r="DK18" s="46"/>
      <c r="DL18" s="46"/>
      <c r="DM18" s="46"/>
      <c r="DN18" s="46"/>
      <c r="DO18" s="46"/>
      <c r="DP18" s="46"/>
      <c r="DQ18" s="46"/>
      <c r="DR18" s="46"/>
      <c r="DS18" s="46"/>
    </row>
    <row r="19" spans="1:123" s="15" customFormat="1" x14ac:dyDescent="0.25">
      <c r="A19" s="38"/>
      <c r="B19" s="38"/>
      <c r="C19" s="38"/>
      <c r="D19" s="38"/>
      <c r="E19" s="38"/>
      <c r="F19" s="38"/>
      <c r="G19" s="38"/>
      <c r="H19" s="38"/>
      <c r="I19" s="42" t="s">
        <v>66</v>
      </c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6"/>
      <c r="CP19" s="46"/>
      <c r="CQ19" s="46"/>
      <c r="CR19" s="46"/>
      <c r="CS19" s="46"/>
      <c r="CT19" s="46"/>
      <c r="CU19" s="46"/>
      <c r="CV19" s="46"/>
      <c r="CW19" s="46"/>
      <c r="CX19" s="46"/>
      <c r="CY19" s="46"/>
      <c r="CZ19" s="46"/>
      <c r="DA19" s="46"/>
      <c r="DB19" s="46"/>
      <c r="DC19" s="46"/>
      <c r="DD19" s="46"/>
      <c r="DE19" s="46"/>
      <c r="DF19" s="46"/>
      <c r="DG19" s="46"/>
      <c r="DH19" s="46"/>
      <c r="DI19" s="46"/>
      <c r="DJ19" s="46"/>
      <c r="DK19" s="46"/>
      <c r="DL19" s="46"/>
      <c r="DM19" s="46"/>
      <c r="DN19" s="46"/>
      <c r="DO19" s="46"/>
      <c r="DP19" s="46"/>
      <c r="DQ19" s="46"/>
      <c r="DR19" s="46"/>
      <c r="DS19" s="46"/>
    </row>
    <row r="20" spans="1:123" s="15" customFormat="1" x14ac:dyDescent="0.25">
      <c r="A20" s="38" t="s">
        <v>67</v>
      </c>
      <c r="B20" s="38"/>
      <c r="C20" s="38"/>
      <c r="D20" s="38"/>
      <c r="E20" s="38"/>
      <c r="F20" s="38"/>
      <c r="G20" s="38"/>
      <c r="H20" s="38"/>
      <c r="I20" s="42" t="s">
        <v>68</v>
      </c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38" t="s">
        <v>69</v>
      </c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46" t="s">
        <v>63</v>
      </c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 t="s">
        <v>63</v>
      </c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46"/>
      <c r="CQ20" s="46"/>
      <c r="CR20" s="46"/>
      <c r="CS20" s="46"/>
      <c r="CT20" s="46"/>
      <c r="CU20" s="46"/>
      <c r="CV20" s="46"/>
      <c r="CW20" s="46"/>
      <c r="CX20" s="46" t="s">
        <v>63</v>
      </c>
      <c r="CY20" s="46"/>
      <c r="CZ20" s="46"/>
      <c r="DA20" s="46"/>
      <c r="DB20" s="46"/>
      <c r="DC20" s="46"/>
      <c r="DD20" s="46"/>
      <c r="DE20" s="46"/>
      <c r="DF20" s="46"/>
      <c r="DG20" s="46"/>
      <c r="DH20" s="46"/>
      <c r="DI20" s="46"/>
      <c r="DJ20" s="46"/>
      <c r="DK20" s="46"/>
      <c r="DL20" s="46"/>
      <c r="DM20" s="46"/>
      <c r="DN20" s="46"/>
      <c r="DO20" s="46"/>
      <c r="DP20" s="46"/>
      <c r="DQ20" s="46"/>
      <c r="DR20" s="46"/>
      <c r="DS20" s="46"/>
    </row>
    <row r="21" spans="1:123" s="15" customFormat="1" x14ac:dyDescent="0.25">
      <c r="A21" s="38"/>
      <c r="B21" s="38"/>
      <c r="C21" s="38"/>
      <c r="D21" s="38"/>
      <c r="E21" s="38"/>
      <c r="F21" s="38"/>
      <c r="G21" s="38"/>
      <c r="H21" s="38"/>
      <c r="I21" s="42" t="s">
        <v>70</v>
      </c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</row>
    <row r="22" spans="1:123" s="15" customFormat="1" x14ac:dyDescent="0.25">
      <c r="A22" s="38"/>
      <c r="B22" s="38"/>
      <c r="C22" s="38"/>
      <c r="D22" s="38"/>
      <c r="E22" s="38"/>
      <c r="F22" s="38"/>
      <c r="G22" s="38"/>
      <c r="H22" s="38"/>
      <c r="I22" s="42" t="s">
        <v>71</v>
      </c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</row>
    <row r="23" spans="1:123" s="15" customFormat="1" x14ac:dyDescent="0.25">
      <c r="A23" s="38"/>
      <c r="B23" s="38"/>
      <c r="C23" s="38"/>
      <c r="D23" s="38"/>
      <c r="E23" s="38"/>
      <c r="F23" s="38"/>
      <c r="G23" s="38"/>
      <c r="H23" s="38"/>
      <c r="I23" s="42" t="s">
        <v>72</v>
      </c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</row>
    <row r="24" spans="1:123" s="15" customFormat="1" x14ac:dyDescent="0.25">
      <c r="A24" s="38"/>
      <c r="B24" s="38"/>
      <c r="C24" s="38"/>
      <c r="D24" s="38"/>
      <c r="E24" s="38"/>
      <c r="F24" s="38"/>
      <c r="G24" s="38"/>
      <c r="H24" s="38"/>
      <c r="I24" s="42" t="s">
        <v>73</v>
      </c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</row>
    <row r="25" spans="1:123" s="15" customFormat="1" x14ac:dyDescent="0.25">
      <c r="A25" s="38" t="s">
        <v>74</v>
      </c>
      <c r="B25" s="38"/>
      <c r="C25" s="38"/>
      <c r="D25" s="38"/>
      <c r="E25" s="38"/>
      <c r="F25" s="38"/>
      <c r="G25" s="38"/>
      <c r="H25" s="38"/>
      <c r="I25" s="42" t="s">
        <v>75</v>
      </c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</row>
    <row r="26" spans="1:123" s="15" customFormat="1" x14ac:dyDescent="0.25">
      <c r="A26" s="38"/>
      <c r="B26" s="38"/>
      <c r="C26" s="38"/>
      <c r="D26" s="38"/>
      <c r="E26" s="38"/>
      <c r="F26" s="38"/>
      <c r="G26" s="38"/>
      <c r="H26" s="38"/>
      <c r="I26" s="42" t="s">
        <v>52</v>
      </c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</row>
    <row r="27" spans="1:123" s="15" customFormat="1" x14ac:dyDescent="0.25">
      <c r="A27" s="38" t="s">
        <v>76</v>
      </c>
      <c r="B27" s="38"/>
      <c r="C27" s="38"/>
      <c r="D27" s="38"/>
      <c r="E27" s="38"/>
      <c r="F27" s="38"/>
      <c r="G27" s="38"/>
      <c r="H27" s="38"/>
      <c r="I27" s="42" t="s">
        <v>77</v>
      </c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38" t="s">
        <v>78</v>
      </c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</row>
    <row r="28" spans="1:123" s="15" customFormat="1" ht="15.75" customHeight="1" x14ac:dyDescent="0.25">
      <c r="A28" s="38"/>
      <c r="B28" s="38"/>
      <c r="C28" s="38"/>
      <c r="D28" s="38"/>
      <c r="E28" s="38"/>
      <c r="F28" s="38"/>
      <c r="G28" s="38"/>
      <c r="H28" s="38"/>
      <c r="I28" s="47" t="s">
        <v>79</v>
      </c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6"/>
      <c r="BS28" s="46"/>
      <c r="BT28" s="46"/>
      <c r="BU28" s="46"/>
      <c r="BV28" s="46"/>
      <c r="BW28" s="46"/>
      <c r="BX28" s="46"/>
      <c r="BY28" s="46"/>
      <c r="BZ28" s="46"/>
      <c r="CA28" s="46"/>
      <c r="CB28" s="46"/>
      <c r="CC28" s="46"/>
      <c r="CD28" s="46"/>
      <c r="CE28" s="46"/>
      <c r="CF28" s="46"/>
      <c r="CG28" s="46"/>
      <c r="CH28" s="46"/>
      <c r="CI28" s="46"/>
      <c r="CJ28" s="46"/>
      <c r="CK28" s="46"/>
      <c r="CL28" s="46"/>
      <c r="CM28" s="46"/>
      <c r="CN28" s="46"/>
      <c r="CO28" s="46"/>
      <c r="CP28" s="46"/>
      <c r="CQ28" s="46"/>
      <c r="CR28" s="46"/>
      <c r="CS28" s="46"/>
      <c r="CT28" s="46"/>
      <c r="CU28" s="46"/>
      <c r="CV28" s="46"/>
      <c r="CW28" s="46"/>
      <c r="CX28" s="46"/>
      <c r="CY28" s="46"/>
      <c r="CZ28" s="46"/>
      <c r="DA28" s="46"/>
      <c r="DB28" s="46"/>
      <c r="DC28" s="46"/>
      <c r="DD28" s="46"/>
      <c r="DE28" s="46"/>
      <c r="DF28" s="46"/>
      <c r="DG28" s="46"/>
      <c r="DH28" s="46"/>
      <c r="DI28" s="46"/>
      <c r="DJ28" s="46"/>
      <c r="DK28" s="46"/>
      <c r="DL28" s="46"/>
      <c r="DM28" s="46"/>
      <c r="DN28" s="46"/>
      <c r="DO28" s="46"/>
      <c r="DP28" s="46"/>
      <c r="DQ28" s="46"/>
      <c r="DR28" s="46"/>
      <c r="DS28" s="46"/>
    </row>
    <row r="29" spans="1:123" s="15" customFormat="1" x14ac:dyDescent="0.25">
      <c r="A29" s="38" t="s">
        <v>80</v>
      </c>
      <c r="B29" s="38"/>
      <c r="C29" s="38"/>
      <c r="D29" s="38"/>
      <c r="E29" s="38"/>
      <c r="F29" s="38"/>
      <c r="G29" s="38"/>
      <c r="H29" s="38"/>
      <c r="I29" s="42" t="s">
        <v>81</v>
      </c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38" t="s">
        <v>82</v>
      </c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</row>
    <row r="30" spans="1:123" s="15" customFormat="1" ht="15.75" customHeight="1" x14ac:dyDescent="0.25">
      <c r="A30" s="38"/>
      <c r="B30" s="38"/>
      <c r="C30" s="38"/>
      <c r="D30" s="38"/>
      <c r="E30" s="38"/>
      <c r="F30" s="38"/>
      <c r="G30" s="38"/>
      <c r="H30" s="38"/>
      <c r="I30" s="47" t="s">
        <v>83</v>
      </c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</row>
    <row r="31" spans="1:123" s="15" customFormat="1" ht="15.75" customHeight="1" x14ac:dyDescent="0.25">
      <c r="A31" s="38" t="s">
        <v>84</v>
      </c>
      <c r="B31" s="38"/>
      <c r="C31" s="38"/>
      <c r="D31" s="38"/>
      <c r="E31" s="38"/>
      <c r="F31" s="38"/>
      <c r="G31" s="38"/>
      <c r="H31" s="38"/>
      <c r="I31" s="47" t="s">
        <v>85</v>
      </c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38" t="s">
        <v>78</v>
      </c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48">
        <f>'[1]Таблица РЭК'!R108</f>
        <v>11.401999999999999</v>
      </c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>
        <f>'[1]Таблица РЭК'!AG108</f>
        <v>11.401999999999999</v>
      </c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>
        <v>2.8</v>
      </c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</row>
    <row r="32" spans="1:123" s="15" customFormat="1" x14ac:dyDescent="0.25">
      <c r="A32" s="38" t="s">
        <v>86</v>
      </c>
      <c r="B32" s="38"/>
      <c r="C32" s="38"/>
      <c r="D32" s="38"/>
      <c r="E32" s="38"/>
      <c r="F32" s="38"/>
      <c r="G32" s="38"/>
      <c r="H32" s="38"/>
      <c r="I32" s="42" t="s">
        <v>87</v>
      </c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38" t="s">
        <v>88</v>
      </c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49">
        <f>'[1]Таблица РЭК'!R104*1000</f>
        <v>136885.54984592547</v>
      </c>
      <c r="BG32" s="49"/>
      <c r="BH32" s="49"/>
      <c r="BI32" s="49"/>
      <c r="BJ32" s="49"/>
      <c r="BK32" s="49"/>
      <c r="BL32" s="49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49"/>
      <c r="CA32" s="49"/>
      <c r="CB32" s="49">
        <f>'[1]Таблица РЭК'!AG104*1000</f>
        <v>113950</v>
      </c>
      <c r="CC32" s="49"/>
      <c r="CD32" s="49"/>
      <c r="CE32" s="49"/>
      <c r="CF32" s="49"/>
      <c r="CG32" s="49"/>
      <c r="CH32" s="49"/>
      <c r="CI32" s="49"/>
      <c r="CJ32" s="49"/>
      <c r="CK32" s="49"/>
      <c r="CL32" s="49"/>
      <c r="CM32" s="49"/>
      <c r="CN32" s="49"/>
      <c r="CO32" s="49"/>
      <c r="CP32" s="49"/>
      <c r="CQ32" s="49"/>
      <c r="CR32" s="49"/>
      <c r="CS32" s="49"/>
      <c r="CT32" s="49"/>
      <c r="CU32" s="49"/>
      <c r="CV32" s="49"/>
      <c r="CW32" s="49"/>
      <c r="CX32" s="49">
        <f>'[1]Таблица РЭК'!AH104*1000</f>
        <v>115300.00000000001</v>
      </c>
      <c r="CY32" s="49"/>
      <c r="CZ32" s="49"/>
      <c r="DA32" s="49"/>
      <c r="DB32" s="49"/>
      <c r="DC32" s="49"/>
      <c r="DD32" s="49"/>
      <c r="DE32" s="49"/>
      <c r="DF32" s="49"/>
      <c r="DG32" s="49"/>
      <c r="DH32" s="49"/>
      <c r="DI32" s="49"/>
      <c r="DJ32" s="49"/>
      <c r="DK32" s="49"/>
      <c r="DL32" s="49"/>
      <c r="DM32" s="49"/>
      <c r="DN32" s="49"/>
      <c r="DO32" s="49"/>
      <c r="DP32" s="49"/>
      <c r="DQ32" s="49"/>
      <c r="DR32" s="49"/>
      <c r="DS32" s="49"/>
    </row>
    <row r="33" spans="1:123" s="15" customFormat="1" ht="15.75" customHeight="1" x14ac:dyDescent="0.25">
      <c r="A33" s="38"/>
      <c r="B33" s="38"/>
      <c r="C33" s="38"/>
      <c r="D33" s="38"/>
      <c r="E33" s="38"/>
      <c r="F33" s="38"/>
      <c r="G33" s="38"/>
      <c r="H33" s="38"/>
      <c r="I33" s="47" t="s">
        <v>89</v>
      </c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49"/>
      <c r="BG33" s="49"/>
      <c r="BH33" s="49"/>
      <c r="BI33" s="49"/>
      <c r="BJ33" s="49"/>
      <c r="BK33" s="49"/>
      <c r="BL33" s="49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49"/>
      <c r="CA33" s="49"/>
      <c r="CB33" s="49"/>
      <c r="CC33" s="49"/>
      <c r="CD33" s="49"/>
      <c r="CE33" s="49"/>
      <c r="CF33" s="49"/>
      <c r="CG33" s="49"/>
      <c r="CH33" s="49"/>
      <c r="CI33" s="49"/>
      <c r="CJ33" s="49"/>
      <c r="CK33" s="49"/>
      <c r="CL33" s="49"/>
      <c r="CM33" s="49"/>
      <c r="CN33" s="49"/>
      <c r="CO33" s="49"/>
      <c r="CP33" s="49"/>
      <c r="CQ33" s="49"/>
      <c r="CR33" s="49"/>
      <c r="CS33" s="49"/>
      <c r="CT33" s="49"/>
      <c r="CU33" s="49"/>
      <c r="CV33" s="49"/>
      <c r="CW33" s="49"/>
      <c r="CX33" s="49"/>
      <c r="CY33" s="49"/>
      <c r="CZ33" s="49"/>
      <c r="DA33" s="49"/>
      <c r="DB33" s="49"/>
      <c r="DC33" s="49"/>
      <c r="DD33" s="49"/>
      <c r="DE33" s="49"/>
      <c r="DF33" s="49"/>
      <c r="DG33" s="49"/>
      <c r="DH33" s="49"/>
      <c r="DI33" s="49"/>
      <c r="DJ33" s="49"/>
      <c r="DK33" s="49"/>
      <c r="DL33" s="49"/>
      <c r="DM33" s="49"/>
      <c r="DN33" s="49"/>
      <c r="DO33" s="49"/>
      <c r="DP33" s="49"/>
      <c r="DQ33" s="49"/>
      <c r="DR33" s="49"/>
      <c r="DS33" s="49"/>
    </row>
    <row r="34" spans="1:123" s="15" customFormat="1" x14ac:dyDescent="0.25">
      <c r="A34" s="38" t="s">
        <v>90</v>
      </c>
      <c r="B34" s="38"/>
      <c r="C34" s="38"/>
      <c r="D34" s="38"/>
      <c r="E34" s="38"/>
      <c r="F34" s="38"/>
      <c r="G34" s="38"/>
      <c r="H34" s="38"/>
      <c r="I34" s="42" t="s">
        <v>91</v>
      </c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38" t="s">
        <v>88</v>
      </c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</row>
    <row r="35" spans="1:123" s="15" customFormat="1" x14ac:dyDescent="0.25">
      <c r="A35" s="38"/>
      <c r="B35" s="38"/>
      <c r="C35" s="38"/>
      <c r="D35" s="38"/>
      <c r="E35" s="38"/>
      <c r="F35" s="38"/>
      <c r="G35" s="38"/>
      <c r="H35" s="38"/>
      <c r="I35" s="42" t="s">
        <v>92</v>
      </c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</row>
    <row r="36" spans="1:123" s="15" customFormat="1" ht="15.75" customHeight="1" x14ac:dyDescent="0.25">
      <c r="A36" s="38"/>
      <c r="B36" s="38"/>
      <c r="C36" s="38"/>
      <c r="D36" s="38"/>
      <c r="E36" s="38"/>
      <c r="F36" s="38"/>
      <c r="G36" s="38"/>
      <c r="H36" s="38"/>
      <c r="I36" s="47" t="s">
        <v>93</v>
      </c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48"/>
      <c r="BG36" s="48"/>
      <c r="BH36" s="48"/>
      <c r="BI36" s="48"/>
      <c r="BJ36" s="48"/>
      <c r="BK36" s="48"/>
      <c r="BL36" s="48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8"/>
      <c r="CA36" s="48"/>
      <c r="CB36" s="48"/>
      <c r="CC36" s="48"/>
      <c r="CD36" s="48"/>
      <c r="CE36" s="48"/>
      <c r="CF36" s="48"/>
      <c r="CG36" s="48"/>
      <c r="CH36" s="48"/>
      <c r="CI36" s="48"/>
      <c r="CJ36" s="48"/>
      <c r="CK36" s="48"/>
      <c r="CL36" s="48"/>
      <c r="CM36" s="48"/>
      <c r="CN36" s="48"/>
      <c r="CO36" s="48"/>
      <c r="CP36" s="48"/>
      <c r="CQ36" s="48"/>
      <c r="CR36" s="48"/>
      <c r="CS36" s="48"/>
      <c r="CT36" s="48"/>
      <c r="CU36" s="48"/>
      <c r="CV36" s="48"/>
      <c r="CW36" s="48"/>
      <c r="CX36" s="48"/>
      <c r="CY36" s="48"/>
      <c r="CZ36" s="48"/>
      <c r="DA36" s="48"/>
      <c r="DB36" s="48"/>
      <c r="DC36" s="48"/>
      <c r="DD36" s="48"/>
      <c r="DE36" s="48"/>
      <c r="DF36" s="48"/>
      <c r="DG36" s="48"/>
      <c r="DH36" s="48"/>
      <c r="DI36" s="48"/>
      <c r="DJ36" s="48"/>
      <c r="DK36" s="48"/>
      <c r="DL36" s="48"/>
      <c r="DM36" s="48"/>
      <c r="DN36" s="48"/>
      <c r="DO36" s="48"/>
      <c r="DP36" s="48"/>
      <c r="DQ36" s="48"/>
      <c r="DR36" s="48"/>
      <c r="DS36" s="48"/>
    </row>
    <row r="37" spans="1:123" s="15" customFormat="1" ht="15.75" customHeight="1" x14ac:dyDescent="0.25">
      <c r="A37" s="38" t="s">
        <v>94</v>
      </c>
      <c r="B37" s="38"/>
      <c r="C37" s="38"/>
      <c r="D37" s="38"/>
      <c r="E37" s="38"/>
      <c r="F37" s="38"/>
      <c r="G37" s="38"/>
      <c r="H37" s="38"/>
      <c r="I37" s="42" t="s">
        <v>95</v>
      </c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38" t="s">
        <v>69</v>
      </c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51">
        <f>'[1]Таблица РЭК'!R106</f>
        <v>13.551048994890996</v>
      </c>
      <c r="BG37" s="48"/>
      <c r="BH37" s="48"/>
      <c r="BI37" s="48"/>
      <c r="BJ37" s="48"/>
      <c r="BK37" s="48"/>
      <c r="BL37" s="48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8"/>
      <c r="CA37" s="48"/>
      <c r="CB37" s="51" t="s">
        <v>96</v>
      </c>
      <c r="CC37" s="48"/>
      <c r="CD37" s="48"/>
      <c r="CE37" s="48"/>
      <c r="CF37" s="48"/>
      <c r="CG37" s="48"/>
      <c r="CH37" s="48"/>
      <c r="CI37" s="48"/>
      <c r="CJ37" s="48"/>
      <c r="CK37" s="48"/>
      <c r="CL37" s="48"/>
      <c r="CM37" s="48"/>
      <c r="CN37" s="48"/>
      <c r="CO37" s="48"/>
      <c r="CP37" s="48"/>
      <c r="CQ37" s="48"/>
      <c r="CR37" s="48"/>
      <c r="CS37" s="48"/>
      <c r="CT37" s="48"/>
      <c r="CU37" s="48"/>
      <c r="CV37" s="48"/>
      <c r="CW37" s="48"/>
      <c r="CX37" s="51">
        <f>'[1]Таблица РЭК'!AH106</f>
        <v>13.54877408712604</v>
      </c>
      <c r="CY37" s="48"/>
      <c r="CZ37" s="48"/>
      <c r="DA37" s="48"/>
      <c r="DB37" s="48"/>
      <c r="DC37" s="48"/>
      <c r="DD37" s="48"/>
      <c r="DE37" s="48"/>
      <c r="DF37" s="48"/>
      <c r="DG37" s="48"/>
      <c r="DH37" s="48"/>
      <c r="DI37" s="48"/>
      <c r="DJ37" s="48"/>
      <c r="DK37" s="48"/>
      <c r="DL37" s="48"/>
      <c r="DM37" s="48"/>
      <c r="DN37" s="48"/>
      <c r="DO37" s="48"/>
      <c r="DP37" s="48"/>
      <c r="DQ37" s="48"/>
      <c r="DR37" s="48"/>
      <c r="DS37" s="48"/>
    </row>
    <row r="38" spans="1:123" s="15" customFormat="1" x14ac:dyDescent="0.25">
      <c r="A38" s="38"/>
      <c r="B38" s="38"/>
      <c r="C38" s="38"/>
      <c r="D38" s="38"/>
      <c r="E38" s="38"/>
      <c r="F38" s="38"/>
      <c r="G38" s="38"/>
      <c r="H38" s="38"/>
      <c r="I38" s="42" t="s">
        <v>97</v>
      </c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48"/>
      <c r="BG38" s="48"/>
      <c r="BH38" s="48"/>
      <c r="BI38" s="48"/>
      <c r="BJ38" s="48"/>
      <c r="BK38" s="48"/>
      <c r="BL38" s="48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8"/>
      <c r="CA38" s="48"/>
      <c r="CB38" s="48"/>
      <c r="CC38" s="48"/>
      <c r="CD38" s="48"/>
      <c r="CE38" s="48"/>
      <c r="CF38" s="48"/>
      <c r="CG38" s="48"/>
      <c r="CH38" s="48"/>
      <c r="CI38" s="48"/>
      <c r="CJ38" s="48"/>
      <c r="CK38" s="48"/>
      <c r="CL38" s="48"/>
      <c r="CM38" s="48"/>
      <c r="CN38" s="48"/>
      <c r="CO38" s="48"/>
      <c r="CP38" s="48"/>
      <c r="CQ38" s="48"/>
      <c r="CR38" s="48"/>
      <c r="CS38" s="48"/>
      <c r="CT38" s="48"/>
      <c r="CU38" s="48"/>
      <c r="CV38" s="48"/>
      <c r="CW38" s="48"/>
      <c r="CX38" s="48"/>
      <c r="CY38" s="48"/>
      <c r="CZ38" s="48"/>
      <c r="DA38" s="48"/>
      <c r="DB38" s="48"/>
      <c r="DC38" s="48"/>
      <c r="DD38" s="48"/>
      <c r="DE38" s="48"/>
      <c r="DF38" s="48"/>
      <c r="DG38" s="48"/>
      <c r="DH38" s="48"/>
      <c r="DI38" s="48"/>
      <c r="DJ38" s="48"/>
      <c r="DK38" s="48"/>
      <c r="DL38" s="48"/>
      <c r="DM38" s="48"/>
      <c r="DN38" s="48"/>
      <c r="DO38" s="48"/>
      <c r="DP38" s="48"/>
      <c r="DQ38" s="48"/>
      <c r="DR38" s="48"/>
      <c r="DS38" s="48"/>
    </row>
    <row r="39" spans="1:123" s="15" customFormat="1" x14ac:dyDescent="0.25">
      <c r="A39" s="38"/>
      <c r="B39" s="38"/>
      <c r="C39" s="38"/>
      <c r="D39" s="38"/>
      <c r="E39" s="38"/>
      <c r="F39" s="38"/>
      <c r="G39" s="38"/>
      <c r="H39" s="38"/>
      <c r="I39" s="42" t="s">
        <v>98</v>
      </c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48"/>
      <c r="BG39" s="48"/>
      <c r="BH39" s="48"/>
      <c r="BI39" s="48"/>
      <c r="BJ39" s="48"/>
      <c r="BK39" s="48"/>
      <c r="BL39" s="48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8"/>
      <c r="CA39" s="48"/>
      <c r="CB39" s="48"/>
      <c r="CC39" s="48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8"/>
      <c r="CP39" s="48"/>
      <c r="CQ39" s="48"/>
      <c r="CR39" s="48"/>
      <c r="CS39" s="48"/>
      <c r="CT39" s="48"/>
      <c r="CU39" s="48"/>
      <c r="CV39" s="48"/>
      <c r="CW39" s="48"/>
      <c r="CX39" s="48"/>
      <c r="CY39" s="48"/>
      <c r="CZ39" s="48"/>
      <c r="DA39" s="48"/>
      <c r="DB39" s="48"/>
      <c r="DC39" s="48"/>
      <c r="DD39" s="48"/>
      <c r="DE39" s="48"/>
      <c r="DF39" s="48"/>
      <c r="DG39" s="48"/>
      <c r="DH39" s="48"/>
      <c r="DI39" s="48"/>
      <c r="DJ39" s="48"/>
      <c r="DK39" s="48"/>
      <c r="DL39" s="48"/>
      <c r="DM39" s="48"/>
      <c r="DN39" s="48"/>
      <c r="DO39" s="48"/>
      <c r="DP39" s="48"/>
      <c r="DQ39" s="48"/>
      <c r="DR39" s="48"/>
      <c r="DS39" s="48"/>
    </row>
    <row r="40" spans="1:123" ht="15.75" customHeight="1" x14ac:dyDescent="0.25">
      <c r="A40" s="38"/>
      <c r="B40" s="38"/>
      <c r="C40" s="38"/>
      <c r="D40" s="38"/>
      <c r="E40" s="38"/>
      <c r="F40" s="38"/>
      <c r="G40" s="38"/>
      <c r="H40" s="38"/>
      <c r="I40" s="47" t="s">
        <v>99</v>
      </c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8"/>
      <c r="CA40" s="48"/>
      <c r="CB40" s="48"/>
      <c r="CC40" s="48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8"/>
      <c r="CP40" s="48"/>
      <c r="CQ40" s="48"/>
      <c r="CR40" s="48"/>
      <c r="CS40" s="48"/>
      <c r="CT40" s="48"/>
      <c r="CU40" s="48"/>
      <c r="CV40" s="48"/>
      <c r="CW40" s="48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</row>
    <row r="41" spans="1:123" s="15" customFormat="1" ht="15.75" customHeight="1" x14ac:dyDescent="0.25">
      <c r="A41" s="38" t="s">
        <v>100</v>
      </c>
      <c r="B41" s="38"/>
      <c r="C41" s="38"/>
      <c r="D41" s="38"/>
      <c r="E41" s="38"/>
      <c r="F41" s="38"/>
      <c r="G41" s="38"/>
      <c r="H41" s="38"/>
      <c r="I41" s="42" t="s">
        <v>101</v>
      </c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50" t="s">
        <v>102</v>
      </c>
      <c r="BG41" s="50"/>
      <c r="BH41" s="50"/>
      <c r="BI41" s="50"/>
      <c r="BJ41" s="50"/>
      <c r="BK41" s="50"/>
      <c r="BL41" s="50"/>
      <c r="BM41" s="50"/>
      <c r="BN41" s="50"/>
      <c r="BO41" s="50"/>
      <c r="BP41" s="50"/>
      <c r="BQ41" s="50"/>
      <c r="BR41" s="50"/>
      <c r="BS41" s="50"/>
      <c r="BT41" s="50"/>
      <c r="BU41" s="50"/>
      <c r="BV41" s="50"/>
      <c r="BW41" s="50"/>
      <c r="BX41" s="50"/>
      <c r="BY41" s="50"/>
      <c r="BZ41" s="50"/>
      <c r="CA41" s="50"/>
      <c r="CB41" s="50"/>
      <c r="CC41" s="50"/>
      <c r="CD41" s="50"/>
      <c r="CE41" s="50"/>
      <c r="CF41" s="50"/>
      <c r="CG41" s="50"/>
      <c r="CH41" s="50"/>
      <c r="CI41" s="50"/>
      <c r="CJ41" s="50"/>
      <c r="CK41" s="50"/>
      <c r="CL41" s="50"/>
      <c r="CM41" s="50"/>
      <c r="CN41" s="50"/>
      <c r="CO41" s="50"/>
      <c r="CP41" s="50"/>
      <c r="CQ41" s="50"/>
      <c r="CR41" s="50"/>
      <c r="CS41" s="50"/>
      <c r="CT41" s="50"/>
      <c r="CU41" s="50"/>
      <c r="CV41" s="50"/>
      <c r="CW41" s="50"/>
      <c r="CX41" s="50"/>
      <c r="CY41" s="50"/>
      <c r="CZ41" s="50"/>
      <c r="DA41" s="50"/>
      <c r="DB41" s="50"/>
      <c r="DC41" s="50"/>
      <c r="DD41" s="50"/>
      <c r="DE41" s="50"/>
      <c r="DF41" s="50"/>
      <c r="DG41" s="50"/>
      <c r="DH41" s="50"/>
      <c r="DI41" s="50"/>
      <c r="DJ41" s="50"/>
      <c r="DK41" s="50"/>
      <c r="DL41" s="50"/>
      <c r="DM41" s="50"/>
      <c r="DN41" s="50"/>
      <c r="DO41" s="50"/>
      <c r="DP41" s="50"/>
      <c r="DQ41" s="50"/>
      <c r="DR41" s="50"/>
      <c r="DS41" s="50"/>
    </row>
    <row r="42" spans="1:123" s="15" customFormat="1" x14ac:dyDescent="0.25">
      <c r="A42" s="38"/>
      <c r="B42" s="38"/>
      <c r="C42" s="38"/>
      <c r="D42" s="38"/>
      <c r="E42" s="38"/>
      <c r="F42" s="38"/>
      <c r="G42" s="38"/>
      <c r="H42" s="38"/>
      <c r="I42" s="42" t="s">
        <v>103</v>
      </c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50"/>
      <c r="BG42" s="50"/>
      <c r="BH42" s="50"/>
      <c r="BI42" s="50"/>
      <c r="BJ42" s="50"/>
      <c r="BK42" s="50"/>
      <c r="BL42" s="50"/>
      <c r="BM42" s="50"/>
      <c r="BN42" s="50"/>
      <c r="BO42" s="50"/>
      <c r="BP42" s="50"/>
      <c r="BQ42" s="50"/>
      <c r="BR42" s="50"/>
      <c r="BS42" s="50"/>
      <c r="BT42" s="50"/>
      <c r="BU42" s="50"/>
      <c r="BV42" s="50"/>
      <c r="BW42" s="50"/>
      <c r="BX42" s="50"/>
      <c r="BY42" s="50"/>
      <c r="BZ42" s="50"/>
      <c r="CA42" s="50"/>
      <c r="CB42" s="50"/>
      <c r="CC42" s="50"/>
      <c r="CD42" s="50"/>
      <c r="CE42" s="50"/>
      <c r="CF42" s="50"/>
      <c r="CG42" s="50"/>
      <c r="CH42" s="50"/>
      <c r="CI42" s="50"/>
      <c r="CJ42" s="50"/>
      <c r="CK42" s="50"/>
      <c r="CL42" s="50"/>
      <c r="CM42" s="50"/>
      <c r="CN42" s="50"/>
      <c r="CO42" s="50"/>
      <c r="CP42" s="50"/>
      <c r="CQ42" s="50"/>
      <c r="CR42" s="50"/>
      <c r="CS42" s="50"/>
      <c r="CT42" s="50"/>
      <c r="CU42" s="50"/>
      <c r="CV42" s="50"/>
      <c r="CW42" s="50"/>
      <c r="CX42" s="50"/>
      <c r="CY42" s="50"/>
      <c r="CZ42" s="50"/>
      <c r="DA42" s="50"/>
      <c r="DB42" s="50"/>
      <c r="DC42" s="50"/>
      <c r="DD42" s="50"/>
      <c r="DE42" s="50"/>
      <c r="DF42" s="50"/>
      <c r="DG42" s="50"/>
      <c r="DH42" s="50"/>
      <c r="DI42" s="50"/>
      <c r="DJ42" s="50"/>
      <c r="DK42" s="50"/>
      <c r="DL42" s="50"/>
      <c r="DM42" s="50"/>
      <c r="DN42" s="50"/>
      <c r="DO42" s="50"/>
      <c r="DP42" s="50"/>
      <c r="DQ42" s="50"/>
      <c r="DR42" s="50"/>
      <c r="DS42" s="50"/>
    </row>
    <row r="43" spans="1:123" s="15" customFormat="1" ht="15.75" customHeight="1" x14ac:dyDescent="0.25">
      <c r="A43" s="38"/>
      <c r="B43" s="38"/>
      <c r="C43" s="38"/>
      <c r="D43" s="38"/>
      <c r="E43" s="38"/>
      <c r="F43" s="38"/>
      <c r="G43" s="38"/>
      <c r="H43" s="38"/>
      <c r="I43" s="47" t="s">
        <v>104</v>
      </c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50"/>
      <c r="BG43" s="50"/>
      <c r="BH43" s="50"/>
      <c r="BI43" s="50"/>
      <c r="BJ43" s="50"/>
      <c r="BK43" s="50"/>
      <c r="BL43" s="50"/>
      <c r="BM43" s="50"/>
      <c r="BN43" s="50"/>
      <c r="BO43" s="50"/>
      <c r="BP43" s="50"/>
      <c r="BQ43" s="50"/>
      <c r="BR43" s="50"/>
      <c r="BS43" s="50"/>
      <c r="BT43" s="50"/>
      <c r="BU43" s="50"/>
      <c r="BV43" s="50"/>
      <c r="BW43" s="50"/>
      <c r="BX43" s="50"/>
      <c r="BY43" s="50"/>
      <c r="BZ43" s="50"/>
      <c r="CA43" s="50"/>
      <c r="CB43" s="50"/>
      <c r="CC43" s="50"/>
      <c r="CD43" s="50"/>
      <c r="CE43" s="50"/>
      <c r="CF43" s="50"/>
      <c r="CG43" s="50"/>
      <c r="CH43" s="50"/>
      <c r="CI43" s="50"/>
      <c r="CJ43" s="50"/>
      <c r="CK43" s="50"/>
      <c r="CL43" s="50"/>
      <c r="CM43" s="50"/>
      <c r="CN43" s="50"/>
      <c r="CO43" s="50"/>
      <c r="CP43" s="50"/>
      <c r="CQ43" s="50"/>
      <c r="CR43" s="50"/>
      <c r="CS43" s="50"/>
      <c r="CT43" s="50"/>
      <c r="CU43" s="50"/>
      <c r="CV43" s="50"/>
      <c r="CW43" s="50"/>
      <c r="CX43" s="50"/>
      <c r="CY43" s="50"/>
      <c r="CZ43" s="50"/>
      <c r="DA43" s="50"/>
      <c r="DB43" s="50"/>
      <c r="DC43" s="50"/>
      <c r="DD43" s="50"/>
      <c r="DE43" s="50"/>
      <c r="DF43" s="50"/>
      <c r="DG43" s="50"/>
      <c r="DH43" s="50"/>
      <c r="DI43" s="50"/>
      <c r="DJ43" s="50"/>
      <c r="DK43" s="50"/>
      <c r="DL43" s="50"/>
      <c r="DM43" s="50"/>
      <c r="DN43" s="50"/>
      <c r="DO43" s="50"/>
      <c r="DP43" s="50"/>
      <c r="DQ43" s="50"/>
      <c r="DR43" s="50"/>
      <c r="DS43" s="50"/>
    </row>
    <row r="44" spans="1:123" s="15" customFormat="1" x14ac:dyDescent="0.25">
      <c r="A44" s="38" t="s">
        <v>105</v>
      </c>
      <c r="B44" s="38"/>
      <c r="C44" s="38"/>
      <c r="D44" s="38"/>
      <c r="E44" s="38"/>
      <c r="F44" s="38"/>
      <c r="G44" s="38"/>
      <c r="H44" s="38"/>
      <c r="I44" s="42" t="s">
        <v>106</v>
      </c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38" t="s">
        <v>82</v>
      </c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8"/>
      <c r="CA44" s="48"/>
      <c r="CB44" s="48"/>
      <c r="CC44" s="48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8"/>
      <c r="CP44" s="48"/>
      <c r="CQ44" s="48"/>
      <c r="CR44" s="48"/>
      <c r="CS44" s="48"/>
      <c r="CT44" s="48"/>
      <c r="CU44" s="48"/>
      <c r="CV44" s="48"/>
      <c r="CW44" s="48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</row>
    <row r="45" spans="1:123" s="15" customFormat="1" x14ac:dyDescent="0.25">
      <c r="A45" s="38"/>
      <c r="B45" s="38"/>
      <c r="C45" s="38"/>
      <c r="D45" s="38"/>
      <c r="E45" s="38"/>
      <c r="F45" s="38"/>
      <c r="G45" s="38"/>
      <c r="H45" s="38"/>
      <c r="I45" s="42" t="s">
        <v>107</v>
      </c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8"/>
      <c r="BR45" s="48"/>
      <c r="BS45" s="48"/>
      <c r="BT45" s="48"/>
      <c r="BU45" s="48"/>
      <c r="BV45" s="48"/>
      <c r="BW45" s="48"/>
      <c r="BX45" s="48"/>
      <c r="BY45" s="48"/>
      <c r="BZ45" s="48"/>
      <c r="CA45" s="48"/>
      <c r="CB45" s="48"/>
      <c r="CC45" s="48"/>
      <c r="CD45" s="48"/>
      <c r="CE45" s="48"/>
      <c r="CF45" s="48"/>
      <c r="CG45" s="48"/>
      <c r="CH45" s="48"/>
      <c r="CI45" s="48"/>
      <c r="CJ45" s="48"/>
      <c r="CK45" s="48"/>
      <c r="CL45" s="48"/>
      <c r="CM45" s="48"/>
      <c r="CN45" s="48"/>
      <c r="CO45" s="48"/>
      <c r="CP45" s="48"/>
      <c r="CQ45" s="48"/>
      <c r="CR45" s="48"/>
      <c r="CS45" s="48"/>
      <c r="CT45" s="48"/>
      <c r="CU45" s="48"/>
      <c r="CV45" s="48"/>
      <c r="CW45" s="48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</row>
    <row r="46" spans="1:123" s="15" customFormat="1" x14ac:dyDescent="0.25">
      <c r="A46" s="38"/>
      <c r="B46" s="38"/>
      <c r="C46" s="38"/>
      <c r="D46" s="38"/>
      <c r="E46" s="38"/>
      <c r="F46" s="38"/>
      <c r="G46" s="38"/>
      <c r="H46" s="38"/>
      <c r="I46" s="42" t="s">
        <v>108</v>
      </c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48"/>
      <c r="BG46" s="48"/>
      <c r="BH46" s="48"/>
      <c r="BI46" s="48"/>
      <c r="BJ46" s="48"/>
      <c r="BK46" s="48"/>
      <c r="BL46" s="48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8"/>
      <c r="CA46" s="48"/>
      <c r="CB46" s="48"/>
      <c r="CC46" s="48"/>
      <c r="CD46" s="48"/>
      <c r="CE46" s="48"/>
      <c r="CF46" s="48"/>
      <c r="CG46" s="48"/>
      <c r="CH46" s="48"/>
      <c r="CI46" s="48"/>
      <c r="CJ46" s="48"/>
      <c r="CK46" s="48"/>
      <c r="CL46" s="48"/>
      <c r="CM46" s="48"/>
      <c r="CN46" s="48"/>
      <c r="CO46" s="48"/>
      <c r="CP46" s="48"/>
      <c r="CQ46" s="48"/>
      <c r="CR46" s="48"/>
      <c r="CS46" s="48"/>
      <c r="CT46" s="48"/>
      <c r="CU46" s="48"/>
      <c r="CV46" s="48"/>
      <c r="CW46" s="48"/>
      <c r="CX46" s="48"/>
      <c r="CY46" s="48"/>
      <c r="CZ46" s="48"/>
      <c r="DA46" s="48"/>
      <c r="DB46" s="48"/>
      <c r="DC46" s="48"/>
      <c r="DD46" s="48"/>
      <c r="DE46" s="48"/>
      <c r="DF46" s="48"/>
      <c r="DG46" s="48"/>
      <c r="DH46" s="48"/>
      <c r="DI46" s="48"/>
      <c r="DJ46" s="48"/>
      <c r="DK46" s="48"/>
      <c r="DL46" s="48"/>
      <c r="DM46" s="48"/>
      <c r="DN46" s="48"/>
      <c r="DO46" s="48"/>
      <c r="DP46" s="48"/>
      <c r="DQ46" s="48"/>
      <c r="DR46" s="48"/>
      <c r="DS46" s="48"/>
    </row>
    <row r="47" spans="1:123" s="15" customFormat="1" ht="15.75" customHeight="1" x14ac:dyDescent="0.25">
      <c r="A47" s="38"/>
      <c r="B47" s="38"/>
      <c r="C47" s="38"/>
      <c r="D47" s="38"/>
      <c r="E47" s="38"/>
      <c r="F47" s="38"/>
      <c r="G47" s="38"/>
      <c r="H47" s="38"/>
      <c r="I47" s="47" t="s">
        <v>109</v>
      </c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  <c r="CB47" s="48"/>
      <c r="CC47" s="48"/>
      <c r="CD47" s="48"/>
      <c r="CE47" s="48"/>
      <c r="CF47" s="48"/>
      <c r="CG47" s="48"/>
      <c r="CH47" s="48"/>
      <c r="CI47" s="48"/>
      <c r="CJ47" s="48"/>
      <c r="CK47" s="48"/>
      <c r="CL47" s="48"/>
      <c r="CM47" s="48"/>
      <c r="CN47" s="48"/>
      <c r="CO47" s="48"/>
      <c r="CP47" s="48"/>
      <c r="CQ47" s="48"/>
      <c r="CR47" s="48"/>
      <c r="CS47" s="48"/>
      <c r="CT47" s="48"/>
      <c r="CU47" s="48"/>
      <c r="CV47" s="48"/>
      <c r="CW47" s="48"/>
      <c r="CX47" s="48"/>
      <c r="CY47" s="48"/>
      <c r="CZ47" s="48"/>
      <c r="DA47" s="48"/>
      <c r="DB47" s="48"/>
      <c r="DC47" s="48"/>
      <c r="DD47" s="48"/>
      <c r="DE47" s="48"/>
      <c r="DF47" s="48"/>
      <c r="DG47" s="48"/>
      <c r="DH47" s="48"/>
      <c r="DI47" s="48"/>
      <c r="DJ47" s="48"/>
      <c r="DK47" s="48"/>
      <c r="DL47" s="48"/>
      <c r="DM47" s="48"/>
      <c r="DN47" s="48"/>
      <c r="DO47" s="48"/>
      <c r="DP47" s="48"/>
      <c r="DQ47" s="48"/>
      <c r="DR47" s="48"/>
      <c r="DS47" s="48"/>
    </row>
    <row r="48" spans="1:123" s="15" customFormat="1" x14ac:dyDescent="0.25">
      <c r="A48" s="38" t="s">
        <v>110</v>
      </c>
      <c r="B48" s="38"/>
      <c r="C48" s="38"/>
      <c r="D48" s="38"/>
      <c r="E48" s="38"/>
      <c r="F48" s="38"/>
      <c r="G48" s="38"/>
      <c r="H48" s="38"/>
      <c r="I48" s="42" t="s">
        <v>111</v>
      </c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46">
        <f>BF13</f>
        <v>60770.521004722759</v>
      </c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>
        <f>CB13</f>
        <v>51598.610076023833</v>
      </c>
      <c r="CC48" s="46"/>
      <c r="CD48" s="46"/>
      <c r="CE48" s="46"/>
      <c r="CF48" s="46"/>
      <c r="CG48" s="46"/>
      <c r="CH48" s="46"/>
      <c r="CI48" s="46"/>
      <c r="CJ48" s="46"/>
      <c r="CK48" s="46"/>
      <c r="CL48" s="46"/>
      <c r="CM48" s="46"/>
      <c r="CN48" s="46"/>
      <c r="CO48" s="46"/>
      <c r="CP48" s="46"/>
      <c r="CQ48" s="46"/>
      <c r="CR48" s="46"/>
      <c r="CS48" s="46"/>
      <c r="CT48" s="46"/>
      <c r="CU48" s="46"/>
      <c r="CV48" s="46"/>
      <c r="CW48" s="46"/>
      <c r="CX48" s="46">
        <f>CX13</f>
        <v>74492.742575334385</v>
      </c>
      <c r="CY48" s="46"/>
      <c r="CZ48" s="46"/>
      <c r="DA48" s="46"/>
      <c r="DB48" s="46"/>
      <c r="DC48" s="46"/>
      <c r="DD48" s="46"/>
      <c r="DE48" s="46"/>
      <c r="DF48" s="46"/>
      <c r="DG48" s="46"/>
      <c r="DH48" s="46"/>
      <c r="DI48" s="46"/>
      <c r="DJ48" s="46"/>
      <c r="DK48" s="46"/>
      <c r="DL48" s="46"/>
      <c r="DM48" s="46"/>
      <c r="DN48" s="46"/>
      <c r="DO48" s="46"/>
      <c r="DP48" s="46"/>
      <c r="DQ48" s="46"/>
      <c r="DR48" s="46"/>
      <c r="DS48" s="46"/>
    </row>
    <row r="49" spans="1:123" s="15" customFormat="1" x14ac:dyDescent="0.25">
      <c r="A49" s="38"/>
      <c r="B49" s="38"/>
      <c r="C49" s="38"/>
      <c r="D49" s="38"/>
      <c r="E49" s="38"/>
      <c r="F49" s="38"/>
      <c r="G49" s="38"/>
      <c r="H49" s="38"/>
      <c r="I49" s="42" t="s">
        <v>112</v>
      </c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/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/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/>
      <c r="DJ49" s="46"/>
      <c r="DK49" s="46"/>
      <c r="DL49" s="46"/>
      <c r="DM49" s="46"/>
      <c r="DN49" s="46"/>
      <c r="DO49" s="46"/>
      <c r="DP49" s="46"/>
      <c r="DQ49" s="46"/>
      <c r="DR49" s="46"/>
      <c r="DS49" s="46"/>
    </row>
    <row r="50" spans="1:123" s="15" customFormat="1" x14ac:dyDescent="0.25">
      <c r="A50" s="38"/>
      <c r="B50" s="38"/>
      <c r="C50" s="38"/>
      <c r="D50" s="38"/>
      <c r="E50" s="38"/>
      <c r="F50" s="38"/>
      <c r="G50" s="38"/>
      <c r="H50" s="38"/>
      <c r="I50" s="42" t="s">
        <v>113</v>
      </c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/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/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/>
      <c r="DJ50" s="46"/>
      <c r="DK50" s="46"/>
      <c r="DL50" s="46"/>
      <c r="DM50" s="46"/>
      <c r="DN50" s="46"/>
      <c r="DO50" s="46"/>
      <c r="DP50" s="46"/>
      <c r="DQ50" s="46"/>
      <c r="DR50" s="46"/>
      <c r="DS50" s="46"/>
    </row>
    <row r="51" spans="1:123" s="15" customFormat="1" x14ac:dyDescent="0.25">
      <c r="A51" s="38" t="s">
        <v>114</v>
      </c>
      <c r="B51" s="38"/>
      <c r="C51" s="38"/>
      <c r="D51" s="38"/>
      <c r="E51" s="38"/>
      <c r="F51" s="38"/>
      <c r="G51" s="38"/>
      <c r="H51" s="38"/>
      <c r="I51" s="42" t="s">
        <v>115</v>
      </c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38" t="s">
        <v>55</v>
      </c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46">
        <f>'[1]Таблица РЭК'!R71</f>
        <v>9543.6228900000006</v>
      </c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>
        <f>'[1]Таблица РЭК'!AG71</f>
        <v>7553.02</v>
      </c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>
        <f>'[1]Таблица РЭК'!AH71</f>
        <v>15116.254517824002</v>
      </c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</row>
    <row r="52" spans="1:123" s="15" customFormat="1" ht="15.75" customHeight="1" x14ac:dyDescent="0.25">
      <c r="A52" s="38"/>
      <c r="B52" s="38"/>
      <c r="C52" s="38"/>
      <c r="D52" s="38"/>
      <c r="E52" s="38"/>
      <c r="F52" s="38"/>
      <c r="G52" s="38"/>
      <c r="H52" s="38"/>
      <c r="I52" s="47" t="s">
        <v>116</v>
      </c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/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/>
      <c r="DJ52" s="46"/>
      <c r="DK52" s="46"/>
      <c r="DL52" s="46"/>
      <c r="DM52" s="46"/>
      <c r="DN52" s="46"/>
      <c r="DO52" s="46"/>
      <c r="DP52" s="46"/>
      <c r="DQ52" s="46"/>
      <c r="DR52" s="46"/>
      <c r="DS52" s="46"/>
    </row>
    <row r="53" spans="1:123" s="15" customFormat="1" ht="15.75" customHeight="1" x14ac:dyDescent="0.25">
      <c r="A53" s="38"/>
      <c r="B53" s="38"/>
      <c r="C53" s="38"/>
      <c r="D53" s="38"/>
      <c r="E53" s="38"/>
      <c r="F53" s="38"/>
      <c r="G53" s="38"/>
      <c r="H53" s="38"/>
      <c r="I53" s="47" t="s">
        <v>117</v>
      </c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6"/>
      <c r="CP53" s="46"/>
      <c r="CQ53" s="46"/>
      <c r="CR53" s="46"/>
      <c r="CS53" s="46"/>
      <c r="CT53" s="46"/>
      <c r="CU53" s="46"/>
      <c r="CV53" s="46"/>
      <c r="CW53" s="46"/>
      <c r="CX53" s="46"/>
      <c r="CY53" s="46"/>
      <c r="CZ53" s="46"/>
      <c r="DA53" s="46"/>
      <c r="DB53" s="46"/>
      <c r="DC53" s="46"/>
      <c r="DD53" s="46"/>
      <c r="DE53" s="46"/>
      <c r="DF53" s="46"/>
      <c r="DG53" s="46"/>
      <c r="DH53" s="46"/>
      <c r="DI53" s="46"/>
      <c r="DJ53" s="46"/>
      <c r="DK53" s="46"/>
      <c r="DL53" s="46"/>
      <c r="DM53" s="46"/>
      <c r="DN53" s="46"/>
      <c r="DO53" s="46"/>
      <c r="DP53" s="46"/>
      <c r="DQ53" s="46"/>
      <c r="DR53" s="46"/>
      <c r="DS53" s="46"/>
    </row>
    <row r="54" spans="1:123" s="15" customFormat="1" x14ac:dyDescent="0.25">
      <c r="A54" s="38"/>
      <c r="B54" s="38"/>
      <c r="C54" s="38"/>
      <c r="D54" s="38"/>
      <c r="E54" s="38"/>
      <c r="F54" s="38"/>
      <c r="G54" s="38"/>
      <c r="H54" s="38"/>
      <c r="I54" s="42" t="s">
        <v>118</v>
      </c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6"/>
      <c r="CP54" s="46"/>
      <c r="CQ54" s="46"/>
      <c r="CR54" s="46"/>
      <c r="CS54" s="46"/>
      <c r="CT54" s="46"/>
      <c r="CU54" s="46"/>
      <c r="CV54" s="46"/>
      <c r="CW54" s="46"/>
      <c r="CX54" s="46"/>
      <c r="CY54" s="46"/>
      <c r="CZ54" s="46"/>
      <c r="DA54" s="46"/>
      <c r="DB54" s="46"/>
      <c r="DC54" s="46"/>
      <c r="DD54" s="46"/>
      <c r="DE54" s="46"/>
      <c r="DF54" s="46"/>
      <c r="DG54" s="46"/>
      <c r="DH54" s="46"/>
      <c r="DI54" s="46"/>
      <c r="DJ54" s="46"/>
      <c r="DK54" s="46"/>
      <c r="DL54" s="46"/>
      <c r="DM54" s="46"/>
      <c r="DN54" s="46"/>
      <c r="DO54" s="46"/>
      <c r="DP54" s="46"/>
      <c r="DQ54" s="46"/>
      <c r="DR54" s="46"/>
      <c r="DS54" s="46"/>
    </row>
    <row r="55" spans="1:123" s="15" customFormat="1" x14ac:dyDescent="0.25">
      <c r="A55" s="38"/>
      <c r="B55" s="38"/>
      <c r="C55" s="38"/>
      <c r="D55" s="38"/>
      <c r="E55" s="38"/>
      <c r="F55" s="38"/>
      <c r="G55" s="38"/>
      <c r="H55" s="38"/>
      <c r="I55" s="42" t="s">
        <v>119</v>
      </c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46">
        <f>'[1]Таблица РЭК'!R46</f>
        <v>8094.6228900000006</v>
      </c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>
        <f>'[1]Таблица РЭК'!AG46</f>
        <v>2440.8200000000002</v>
      </c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6"/>
      <c r="CP55" s="46"/>
      <c r="CQ55" s="46"/>
      <c r="CR55" s="46"/>
      <c r="CS55" s="46"/>
      <c r="CT55" s="46"/>
      <c r="CU55" s="46"/>
      <c r="CV55" s="46"/>
      <c r="CW55" s="46"/>
      <c r="CX55" s="46">
        <f>'[1]Таблица РЭК'!AH46</f>
        <v>8755.144117824002</v>
      </c>
      <c r="CY55" s="46"/>
      <c r="CZ55" s="46"/>
      <c r="DA55" s="46"/>
      <c r="DB55" s="46"/>
      <c r="DC55" s="46"/>
      <c r="DD55" s="46"/>
      <c r="DE55" s="46"/>
      <c r="DF55" s="46"/>
      <c r="DG55" s="46"/>
      <c r="DH55" s="46"/>
      <c r="DI55" s="46"/>
      <c r="DJ55" s="46"/>
      <c r="DK55" s="46"/>
      <c r="DL55" s="46"/>
      <c r="DM55" s="46"/>
      <c r="DN55" s="46"/>
      <c r="DO55" s="46"/>
      <c r="DP55" s="46"/>
      <c r="DQ55" s="46"/>
      <c r="DR55" s="46"/>
      <c r="DS55" s="46"/>
    </row>
    <row r="56" spans="1:123" s="15" customFormat="1" x14ac:dyDescent="0.25">
      <c r="A56" s="38"/>
      <c r="B56" s="38"/>
      <c r="C56" s="38"/>
      <c r="D56" s="38"/>
      <c r="E56" s="38"/>
      <c r="F56" s="38"/>
      <c r="G56" s="38"/>
      <c r="H56" s="38"/>
      <c r="I56" s="42" t="s">
        <v>120</v>
      </c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46">
        <f>'[1]Таблица РЭК'!R35</f>
        <v>0</v>
      </c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>
        <f>'[1]Таблица РЭК'!AG35</f>
        <v>790.44</v>
      </c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46"/>
      <c r="CQ56" s="46"/>
      <c r="CR56" s="46"/>
      <c r="CS56" s="46"/>
      <c r="CT56" s="46"/>
      <c r="CU56" s="46"/>
      <c r="CV56" s="46"/>
      <c r="CW56" s="46"/>
      <c r="CX56" s="46">
        <f>'[1]Таблица РЭК'!AH35</f>
        <v>3124.5087999999996</v>
      </c>
      <c r="CY56" s="46"/>
      <c r="CZ56" s="46"/>
      <c r="DA56" s="46"/>
      <c r="DB56" s="46"/>
      <c r="DC56" s="46"/>
      <c r="DD56" s="46"/>
      <c r="DE56" s="46"/>
      <c r="DF56" s="46"/>
      <c r="DG56" s="46"/>
      <c r="DH56" s="46"/>
      <c r="DI56" s="46"/>
      <c r="DJ56" s="46"/>
      <c r="DK56" s="46"/>
      <c r="DL56" s="46"/>
      <c r="DM56" s="46"/>
      <c r="DN56" s="46"/>
      <c r="DO56" s="46"/>
      <c r="DP56" s="46"/>
      <c r="DQ56" s="46"/>
      <c r="DR56" s="46"/>
      <c r="DS56" s="46"/>
    </row>
    <row r="57" spans="1:123" s="15" customFormat="1" x14ac:dyDescent="0.25">
      <c r="A57" s="38"/>
      <c r="B57" s="38"/>
      <c r="C57" s="38"/>
      <c r="D57" s="38"/>
      <c r="E57" s="38"/>
      <c r="F57" s="38"/>
      <c r="G57" s="38"/>
      <c r="H57" s="38"/>
      <c r="I57" s="42" t="s">
        <v>121</v>
      </c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46">
        <f>'[1]Таблица РЭК'!R25</f>
        <v>0</v>
      </c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>
        <f>'[1]Таблица РЭК'!AG25</f>
        <v>2592.1</v>
      </c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46"/>
      <c r="CQ57" s="46"/>
      <c r="CR57" s="46"/>
      <c r="CS57" s="46"/>
      <c r="CT57" s="46"/>
      <c r="CU57" s="46"/>
      <c r="CV57" s="46"/>
      <c r="CW57" s="46"/>
      <c r="CX57" s="46">
        <f>'[1]Таблица РЭК'!AH25</f>
        <v>1111.1136000000001</v>
      </c>
      <c r="CY57" s="46"/>
      <c r="CZ57" s="46"/>
      <c r="DA57" s="46"/>
      <c r="DB57" s="46"/>
      <c r="DC57" s="46"/>
      <c r="DD57" s="46"/>
      <c r="DE57" s="46"/>
      <c r="DF57" s="46"/>
      <c r="DG57" s="46"/>
      <c r="DH57" s="46"/>
      <c r="DI57" s="46"/>
      <c r="DJ57" s="46"/>
      <c r="DK57" s="46"/>
      <c r="DL57" s="46"/>
      <c r="DM57" s="46"/>
      <c r="DN57" s="46"/>
      <c r="DO57" s="46"/>
      <c r="DP57" s="46"/>
      <c r="DQ57" s="46"/>
      <c r="DR57" s="46"/>
      <c r="DS57" s="46"/>
    </row>
    <row r="58" spans="1:123" s="15" customFormat="1" x14ac:dyDescent="0.25">
      <c r="A58" s="38" t="s">
        <v>122</v>
      </c>
      <c r="B58" s="38"/>
      <c r="C58" s="38"/>
      <c r="D58" s="38"/>
      <c r="E58" s="38"/>
      <c r="F58" s="38"/>
      <c r="G58" s="38"/>
      <c r="H58" s="38"/>
      <c r="I58" s="42" t="s">
        <v>123</v>
      </c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  <c r="AN58" s="42"/>
      <c r="AO58" s="42"/>
      <c r="AP58" s="38" t="s">
        <v>55</v>
      </c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46">
        <f>'[1]Таблица РЭК'!R96</f>
        <v>2444.5760999999998</v>
      </c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>
        <f>'[1]Таблица РЭК'!AG96</f>
        <v>1795.3600000000001</v>
      </c>
      <c r="CC58" s="46"/>
      <c r="CD58" s="46"/>
      <c r="CE58" s="46"/>
      <c r="CF58" s="46"/>
      <c r="CG58" s="46"/>
      <c r="CH58" s="46"/>
      <c r="CI58" s="46"/>
      <c r="CJ58" s="46"/>
      <c r="CK58" s="46"/>
      <c r="CL58" s="46"/>
      <c r="CM58" s="46"/>
      <c r="CN58" s="46"/>
      <c r="CO58" s="46"/>
      <c r="CP58" s="46"/>
      <c r="CQ58" s="46"/>
      <c r="CR58" s="46"/>
      <c r="CS58" s="46"/>
      <c r="CT58" s="46"/>
      <c r="CU58" s="46"/>
      <c r="CV58" s="46"/>
      <c r="CW58" s="46"/>
      <c r="CX58" s="46">
        <f>'[1]Таблица РЭК'!AH96</f>
        <v>3833.7825762711864</v>
      </c>
      <c r="CY58" s="46"/>
      <c r="CZ58" s="46"/>
      <c r="DA58" s="46"/>
      <c r="DB58" s="46"/>
      <c r="DC58" s="46"/>
      <c r="DD58" s="46"/>
      <c r="DE58" s="46"/>
      <c r="DF58" s="46"/>
      <c r="DG58" s="46"/>
      <c r="DH58" s="46"/>
      <c r="DI58" s="46"/>
      <c r="DJ58" s="46"/>
      <c r="DK58" s="46"/>
      <c r="DL58" s="46"/>
      <c r="DM58" s="46"/>
      <c r="DN58" s="46"/>
      <c r="DO58" s="46"/>
      <c r="DP58" s="46"/>
      <c r="DQ58" s="46"/>
      <c r="DR58" s="46"/>
      <c r="DS58" s="46"/>
    </row>
    <row r="59" spans="1:123" s="15" customFormat="1" ht="15.75" customHeight="1" x14ac:dyDescent="0.25">
      <c r="A59" s="38"/>
      <c r="B59" s="38"/>
      <c r="C59" s="38"/>
      <c r="D59" s="38"/>
      <c r="E59" s="38"/>
      <c r="F59" s="38"/>
      <c r="G59" s="38"/>
      <c r="H59" s="38"/>
      <c r="I59" s="47" t="s">
        <v>124</v>
      </c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46"/>
      <c r="BG59" s="46"/>
      <c r="BH59" s="46"/>
      <c r="BI59" s="46"/>
      <c r="BJ59" s="46"/>
      <c r="BK59" s="46"/>
      <c r="BL59" s="46"/>
      <c r="BM59" s="46"/>
      <c r="BN59" s="46"/>
      <c r="BO59" s="46"/>
      <c r="BP59" s="46"/>
      <c r="BQ59" s="46"/>
      <c r="BR59" s="46"/>
      <c r="BS59" s="46"/>
      <c r="BT59" s="46"/>
      <c r="BU59" s="46"/>
      <c r="BV59" s="46"/>
      <c r="BW59" s="46"/>
      <c r="BX59" s="46"/>
      <c r="BY59" s="46"/>
      <c r="BZ59" s="46"/>
      <c r="CA59" s="46"/>
      <c r="CB59" s="46"/>
      <c r="CC59" s="46"/>
      <c r="CD59" s="46"/>
      <c r="CE59" s="46"/>
      <c r="CF59" s="46"/>
      <c r="CG59" s="46"/>
      <c r="CH59" s="46"/>
      <c r="CI59" s="46"/>
      <c r="CJ59" s="46"/>
      <c r="CK59" s="46"/>
      <c r="CL59" s="46"/>
      <c r="CM59" s="46"/>
      <c r="CN59" s="46"/>
      <c r="CO59" s="46"/>
      <c r="CP59" s="46"/>
      <c r="CQ59" s="46"/>
      <c r="CR59" s="46"/>
      <c r="CS59" s="46"/>
      <c r="CT59" s="46"/>
      <c r="CU59" s="46"/>
      <c r="CV59" s="46"/>
      <c r="CW59" s="46"/>
      <c r="CX59" s="46"/>
      <c r="CY59" s="46"/>
      <c r="CZ59" s="46"/>
      <c r="DA59" s="46"/>
      <c r="DB59" s="46"/>
      <c r="DC59" s="46"/>
      <c r="DD59" s="46"/>
      <c r="DE59" s="46"/>
      <c r="DF59" s="46"/>
      <c r="DG59" s="46"/>
      <c r="DH59" s="46"/>
      <c r="DI59" s="46"/>
      <c r="DJ59" s="46"/>
      <c r="DK59" s="46"/>
      <c r="DL59" s="46"/>
      <c r="DM59" s="46"/>
      <c r="DN59" s="46"/>
      <c r="DO59" s="46"/>
      <c r="DP59" s="46"/>
      <c r="DQ59" s="46"/>
      <c r="DR59" s="46"/>
      <c r="DS59" s="46"/>
    </row>
    <row r="60" spans="1:123" s="15" customFormat="1" ht="15.75" customHeight="1" x14ac:dyDescent="0.25">
      <c r="A60" s="38"/>
      <c r="B60" s="38"/>
      <c r="C60" s="38"/>
      <c r="D60" s="38"/>
      <c r="E60" s="38"/>
      <c r="F60" s="38"/>
      <c r="G60" s="38"/>
      <c r="H60" s="38"/>
      <c r="I60" s="47" t="s">
        <v>125</v>
      </c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7"/>
      <c r="AO60" s="47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46"/>
      <c r="BG60" s="46"/>
      <c r="BH60" s="46"/>
      <c r="BI60" s="46"/>
      <c r="BJ60" s="46"/>
      <c r="BK60" s="46"/>
      <c r="BL60" s="46"/>
      <c r="BM60" s="46"/>
      <c r="BN60" s="46"/>
      <c r="BO60" s="46"/>
      <c r="BP60" s="46"/>
      <c r="BQ60" s="46"/>
      <c r="BR60" s="46"/>
      <c r="BS60" s="46"/>
      <c r="BT60" s="46"/>
      <c r="BU60" s="46"/>
      <c r="BV60" s="46"/>
      <c r="BW60" s="46"/>
      <c r="BX60" s="46"/>
      <c r="BY60" s="46"/>
      <c r="BZ60" s="46"/>
      <c r="CA60" s="46"/>
      <c r="CB60" s="46"/>
      <c r="CC60" s="46"/>
      <c r="CD60" s="46"/>
      <c r="CE60" s="46"/>
      <c r="CF60" s="46"/>
      <c r="CG60" s="46"/>
      <c r="CH60" s="46"/>
      <c r="CI60" s="46"/>
      <c r="CJ60" s="46"/>
      <c r="CK60" s="46"/>
      <c r="CL60" s="46"/>
      <c r="CM60" s="46"/>
      <c r="CN60" s="46"/>
      <c r="CO60" s="46"/>
      <c r="CP60" s="46"/>
      <c r="CQ60" s="46"/>
      <c r="CR60" s="46"/>
      <c r="CS60" s="46"/>
      <c r="CT60" s="46"/>
      <c r="CU60" s="46"/>
      <c r="CV60" s="46"/>
      <c r="CW60" s="46"/>
      <c r="CX60" s="46"/>
      <c r="CY60" s="46"/>
      <c r="CZ60" s="46"/>
      <c r="DA60" s="46"/>
      <c r="DB60" s="46"/>
      <c r="DC60" s="46"/>
      <c r="DD60" s="46"/>
      <c r="DE60" s="46"/>
      <c r="DF60" s="46"/>
      <c r="DG60" s="46"/>
      <c r="DH60" s="46"/>
      <c r="DI60" s="46"/>
      <c r="DJ60" s="46"/>
      <c r="DK60" s="46"/>
      <c r="DL60" s="46"/>
      <c r="DM60" s="46"/>
      <c r="DN60" s="46"/>
      <c r="DO60" s="46"/>
      <c r="DP60" s="46"/>
      <c r="DQ60" s="46"/>
      <c r="DR60" s="46"/>
      <c r="DS60" s="46"/>
    </row>
    <row r="61" spans="1:123" s="15" customFormat="1" x14ac:dyDescent="0.25">
      <c r="A61" s="38" t="s">
        <v>126</v>
      </c>
      <c r="B61" s="38"/>
      <c r="C61" s="38"/>
      <c r="D61" s="38"/>
      <c r="E61" s="38"/>
      <c r="F61" s="38"/>
      <c r="G61" s="38"/>
      <c r="H61" s="38"/>
      <c r="I61" s="42" t="s">
        <v>127</v>
      </c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38" t="s">
        <v>55</v>
      </c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46">
        <f>'[1]Таблица РЭК'!O114</f>
        <v>0</v>
      </c>
      <c r="BG61" s="46"/>
      <c r="BH61" s="46"/>
      <c r="BI61" s="46"/>
      <c r="BJ61" s="46"/>
      <c r="BK61" s="46"/>
      <c r="BL61" s="46"/>
      <c r="BM61" s="46"/>
      <c r="BN61" s="46"/>
      <c r="BO61" s="46"/>
      <c r="BP61" s="46"/>
      <c r="BQ61" s="46"/>
      <c r="BR61" s="46"/>
      <c r="BS61" s="46"/>
      <c r="BT61" s="46"/>
      <c r="BU61" s="46"/>
      <c r="BV61" s="46"/>
      <c r="BW61" s="46"/>
      <c r="BX61" s="46"/>
      <c r="BY61" s="46"/>
      <c r="BZ61" s="46"/>
      <c r="CA61" s="46"/>
      <c r="CB61" s="46">
        <f>'[1]Таблица РЭК'!AG114</f>
        <v>2758.0318832029998</v>
      </c>
      <c r="CC61" s="46"/>
      <c r="CD61" s="46"/>
      <c r="CE61" s="46"/>
      <c r="CF61" s="46"/>
      <c r="CG61" s="46"/>
      <c r="CH61" s="46"/>
      <c r="CI61" s="46"/>
      <c r="CJ61" s="46"/>
      <c r="CK61" s="46"/>
      <c r="CL61" s="46"/>
      <c r="CM61" s="46"/>
      <c r="CN61" s="46"/>
      <c r="CO61" s="46"/>
      <c r="CP61" s="46"/>
      <c r="CQ61" s="46"/>
      <c r="CR61" s="46"/>
      <c r="CS61" s="46"/>
      <c r="CT61" s="46"/>
      <c r="CU61" s="46"/>
      <c r="CV61" s="46"/>
      <c r="CW61" s="46"/>
      <c r="CX61" s="46">
        <f>'[1]Таблица РЭК'!AH114</f>
        <v>0</v>
      </c>
      <c r="CY61" s="46"/>
      <c r="CZ61" s="46"/>
      <c r="DA61" s="46"/>
      <c r="DB61" s="46"/>
      <c r="DC61" s="46"/>
      <c r="DD61" s="46"/>
      <c r="DE61" s="46"/>
      <c r="DF61" s="46"/>
      <c r="DG61" s="46"/>
      <c r="DH61" s="46"/>
      <c r="DI61" s="46"/>
      <c r="DJ61" s="46"/>
      <c r="DK61" s="46"/>
      <c r="DL61" s="46"/>
      <c r="DM61" s="46"/>
      <c r="DN61" s="46"/>
      <c r="DO61" s="46"/>
      <c r="DP61" s="46"/>
      <c r="DQ61" s="46"/>
      <c r="DR61" s="46"/>
      <c r="DS61" s="46"/>
    </row>
    <row r="62" spans="1:123" s="15" customFormat="1" x14ac:dyDescent="0.25">
      <c r="A62" s="38"/>
      <c r="B62" s="38"/>
      <c r="C62" s="38"/>
      <c r="D62" s="38"/>
      <c r="E62" s="38"/>
      <c r="F62" s="38"/>
      <c r="G62" s="38"/>
      <c r="H62" s="38"/>
      <c r="I62" s="42" t="s">
        <v>128</v>
      </c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46"/>
      <c r="BG62" s="46"/>
      <c r="BH62" s="46"/>
      <c r="BI62" s="46"/>
      <c r="BJ62" s="46"/>
      <c r="BK62" s="46"/>
      <c r="BL62" s="46"/>
      <c r="BM62" s="46"/>
      <c r="BN62" s="46"/>
      <c r="BO62" s="46"/>
      <c r="BP62" s="46"/>
      <c r="BQ62" s="46"/>
      <c r="BR62" s="46"/>
      <c r="BS62" s="46"/>
      <c r="BT62" s="46"/>
      <c r="BU62" s="46"/>
      <c r="BV62" s="46"/>
      <c r="BW62" s="46"/>
      <c r="BX62" s="46"/>
      <c r="BY62" s="46"/>
      <c r="BZ62" s="46"/>
      <c r="CA62" s="46"/>
      <c r="CB62" s="46"/>
      <c r="CC62" s="46"/>
      <c r="CD62" s="46"/>
      <c r="CE62" s="46"/>
      <c r="CF62" s="46"/>
      <c r="CG62" s="46"/>
      <c r="CH62" s="46"/>
      <c r="CI62" s="46"/>
      <c r="CJ62" s="46"/>
      <c r="CK62" s="46"/>
      <c r="CL62" s="46"/>
      <c r="CM62" s="46"/>
      <c r="CN62" s="46"/>
      <c r="CO62" s="46"/>
      <c r="CP62" s="46"/>
      <c r="CQ62" s="46"/>
      <c r="CR62" s="46"/>
      <c r="CS62" s="46"/>
      <c r="CT62" s="46"/>
      <c r="CU62" s="46"/>
      <c r="CV62" s="46"/>
      <c r="CW62" s="46"/>
      <c r="CX62" s="46"/>
      <c r="CY62" s="46"/>
      <c r="CZ62" s="46"/>
      <c r="DA62" s="46"/>
      <c r="DB62" s="46"/>
      <c r="DC62" s="46"/>
      <c r="DD62" s="46"/>
      <c r="DE62" s="46"/>
      <c r="DF62" s="46"/>
      <c r="DG62" s="46"/>
      <c r="DH62" s="46"/>
      <c r="DI62" s="46"/>
      <c r="DJ62" s="46"/>
      <c r="DK62" s="46"/>
      <c r="DL62" s="46"/>
      <c r="DM62" s="46"/>
      <c r="DN62" s="46"/>
      <c r="DO62" s="46"/>
      <c r="DP62" s="46"/>
      <c r="DQ62" s="46"/>
      <c r="DR62" s="46"/>
      <c r="DS62" s="46"/>
    </row>
    <row r="63" spans="1:123" s="15" customFormat="1" x14ac:dyDescent="0.25">
      <c r="A63" s="38" t="s">
        <v>129</v>
      </c>
      <c r="B63" s="38"/>
      <c r="C63" s="38"/>
      <c r="D63" s="38"/>
      <c r="E63" s="38"/>
      <c r="F63" s="38"/>
      <c r="G63" s="38"/>
      <c r="H63" s="38"/>
      <c r="I63" s="42" t="s">
        <v>130</v>
      </c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38" t="s">
        <v>55</v>
      </c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46" t="s">
        <v>63</v>
      </c>
      <c r="BG63" s="46"/>
      <c r="BH63" s="46"/>
      <c r="BI63" s="46"/>
      <c r="BJ63" s="46"/>
      <c r="BK63" s="46"/>
      <c r="BL63" s="46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6"/>
      <c r="CA63" s="46"/>
      <c r="CB63" s="46" t="s">
        <v>63</v>
      </c>
      <c r="CC63" s="46"/>
      <c r="CD63" s="46"/>
      <c r="CE63" s="46"/>
      <c r="CF63" s="46"/>
      <c r="CG63" s="46"/>
      <c r="CH63" s="46"/>
      <c r="CI63" s="46"/>
      <c r="CJ63" s="46"/>
      <c r="CK63" s="46"/>
      <c r="CL63" s="46"/>
      <c r="CM63" s="46"/>
      <c r="CN63" s="46"/>
      <c r="CO63" s="46"/>
      <c r="CP63" s="46"/>
      <c r="CQ63" s="46"/>
      <c r="CR63" s="46"/>
      <c r="CS63" s="46"/>
      <c r="CT63" s="46"/>
      <c r="CU63" s="46"/>
      <c r="CV63" s="46"/>
      <c r="CW63" s="46"/>
      <c r="CX63" s="46" t="s">
        <v>63</v>
      </c>
      <c r="CY63" s="46"/>
      <c r="CZ63" s="46"/>
      <c r="DA63" s="46"/>
      <c r="DB63" s="46"/>
      <c r="DC63" s="46"/>
      <c r="DD63" s="46"/>
      <c r="DE63" s="46"/>
      <c r="DF63" s="46"/>
      <c r="DG63" s="46"/>
      <c r="DH63" s="46"/>
      <c r="DI63" s="46"/>
      <c r="DJ63" s="46"/>
      <c r="DK63" s="46"/>
      <c r="DL63" s="46"/>
      <c r="DM63" s="46"/>
      <c r="DN63" s="46"/>
      <c r="DO63" s="46"/>
      <c r="DP63" s="46"/>
      <c r="DQ63" s="46"/>
      <c r="DR63" s="46"/>
      <c r="DS63" s="46"/>
    </row>
    <row r="64" spans="1:123" s="15" customFormat="1" x14ac:dyDescent="0.25">
      <c r="A64" s="38"/>
      <c r="B64" s="38"/>
      <c r="C64" s="38"/>
      <c r="D64" s="38"/>
      <c r="E64" s="38"/>
      <c r="F64" s="38"/>
      <c r="G64" s="38"/>
      <c r="H64" s="38"/>
      <c r="I64" s="42" t="s">
        <v>131</v>
      </c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46"/>
      <c r="BG64" s="46"/>
      <c r="BH64" s="46"/>
      <c r="BI64" s="46"/>
      <c r="BJ64" s="46"/>
      <c r="BK64" s="46"/>
      <c r="BL64" s="46"/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6"/>
      <c r="CA64" s="46"/>
      <c r="CB64" s="46"/>
      <c r="CC64" s="46"/>
      <c r="CD64" s="46"/>
      <c r="CE64" s="46"/>
      <c r="CF64" s="46"/>
      <c r="CG64" s="46"/>
      <c r="CH64" s="46"/>
      <c r="CI64" s="46"/>
      <c r="CJ64" s="46"/>
      <c r="CK64" s="46"/>
      <c r="CL64" s="46"/>
      <c r="CM64" s="46"/>
      <c r="CN64" s="46"/>
      <c r="CO64" s="46"/>
      <c r="CP64" s="46"/>
      <c r="CQ64" s="46"/>
      <c r="CR64" s="46"/>
      <c r="CS64" s="46"/>
      <c r="CT64" s="46"/>
      <c r="CU64" s="46"/>
      <c r="CV64" s="46"/>
      <c r="CW64" s="46"/>
      <c r="CX64" s="46"/>
      <c r="CY64" s="46"/>
      <c r="CZ64" s="46"/>
      <c r="DA64" s="46"/>
      <c r="DB64" s="46"/>
      <c r="DC64" s="46"/>
      <c r="DD64" s="46"/>
      <c r="DE64" s="46"/>
      <c r="DF64" s="46"/>
      <c r="DG64" s="46"/>
      <c r="DH64" s="46"/>
      <c r="DI64" s="46"/>
      <c r="DJ64" s="46"/>
      <c r="DK64" s="46"/>
      <c r="DL64" s="46"/>
      <c r="DM64" s="46"/>
      <c r="DN64" s="46"/>
      <c r="DO64" s="46"/>
      <c r="DP64" s="46"/>
      <c r="DQ64" s="46"/>
      <c r="DR64" s="46"/>
      <c r="DS64" s="46"/>
    </row>
    <row r="65" spans="1:123" s="15" customFormat="1" x14ac:dyDescent="0.25">
      <c r="A65" s="38" t="s">
        <v>132</v>
      </c>
      <c r="B65" s="38"/>
      <c r="C65" s="38"/>
      <c r="D65" s="38"/>
      <c r="E65" s="38"/>
      <c r="F65" s="38"/>
      <c r="G65" s="38"/>
      <c r="H65" s="38"/>
      <c r="I65" s="42" t="s">
        <v>133</v>
      </c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41" t="s">
        <v>63</v>
      </c>
      <c r="BG65" s="41"/>
      <c r="BH65" s="41"/>
      <c r="BI65" s="41"/>
      <c r="BJ65" s="41"/>
      <c r="BK65" s="41"/>
      <c r="BL65" s="41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41"/>
      <c r="CA65" s="41"/>
      <c r="CB65" s="52" t="s">
        <v>63</v>
      </c>
      <c r="CC65" s="41"/>
      <c r="CD65" s="41"/>
      <c r="CE65" s="41"/>
      <c r="CF65" s="41"/>
      <c r="CG65" s="41"/>
      <c r="CH65" s="41"/>
      <c r="CI65" s="41"/>
      <c r="CJ65" s="41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52" t="s">
        <v>63</v>
      </c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</row>
    <row r="66" spans="1:123" s="15" customFormat="1" x14ac:dyDescent="0.25">
      <c r="A66" s="38"/>
      <c r="B66" s="38"/>
      <c r="C66" s="38"/>
      <c r="D66" s="38"/>
      <c r="E66" s="38"/>
      <c r="F66" s="38"/>
      <c r="G66" s="38"/>
      <c r="H66" s="38"/>
      <c r="I66" s="42" t="s">
        <v>134</v>
      </c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41"/>
      <c r="BG66" s="41"/>
      <c r="BH66" s="41"/>
      <c r="BI66" s="41"/>
      <c r="BJ66" s="41"/>
      <c r="BK66" s="41"/>
      <c r="BL66" s="41"/>
      <c r="BM66" s="41"/>
      <c r="BN66" s="41"/>
      <c r="BO66" s="41"/>
      <c r="BP66" s="41"/>
      <c r="BQ66" s="41"/>
      <c r="BR66" s="41"/>
      <c r="BS66" s="41"/>
      <c r="BT66" s="41"/>
      <c r="BU66" s="41"/>
      <c r="BV66" s="41"/>
      <c r="BW66" s="41"/>
      <c r="BX66" s="41"/>
      <c r="BY66" s="41"/>
      <c r="BZ66" s="41"/>
      <c r="CA66" s="41"/>
      <c r="CB66" s="41"/>
      <c r="CC66" s="41"/>
      <c r="CD66" s="41"/>
      <c r="CE66" s="41"/>
      <c r="CF66" s="41"/>
      <c r="CG66" s="41"/>
      <c r="CH66" s="41"/>
      <c r="CI66" s="41"/>
      <c r="CJ66" s="41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</row>
    <row r="67" spans="1:123" s="15" customFormat="1" ht="32.25" customHeight="1" x14ac:dyDescent="0.25">
      <c r="A67" s="38"/>
      <c r="B67" s="38"/>
      <c r="C67" s="38"/>
      <c r="D67" s="38"/>
      <c r="E67" s="38"/>
      <c r="F67" s="38"/>
      <c r="G67" s="38"/>
      <c r="H67" s="38"/>
      <c r="I67" s="42" t="s">
        <v>135</v>
      </c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41"/>
      <c r="BG67" s="41"/>
      <c r="BH67" s="41"/>
      <c r="BI67" s="41"/>
      <c r="BJ67" s="41"/>
      <c r="BK67" s="41"/>
      <c r="BL67" s="41"/>
      <c r="BM67" s="41"/>
      <c r="BN67" s="41"/>
      <c r="BO67" s="41"/>
      <c r="BP67" s="41"/>
      <c r="BQ67" s="41"/>
      <c r="BR67" s="41"/>
      <c r="BS67" s="41"/>
      <c r="BT67" s="41"/>
      <c r="BU67" s="41"/>
      <c r="BV67" s="41"/>
      <c r="BW67" s="41"/>
      <c r="BX67" s="41"/>
      <c r="BY67" s="41"/>
      <c r="BZ67" s="41"/>
      <c r="CA67" s="41"/>
      <c r="CB67" s="41"/>
      <c r="CC67" s="41"/>
      <c r="CD67" s="41"/>
      <c r="CE67" s="41"/>
      <c r="CF67" s="41"/>
      <c r="CG67" s="41"/>
      <c r="CH67" s="41"/>
      <c r="CI67" s="41"/>
      <c r="CJ67" s="41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</row>
    <row r="68" spans="1:123" s="15" customFormat="1" x14ac:dyDescent="0.25">
      <c r="A68" s="38"/>
      <c r="B68" s="38"/>
      <c r="C68" s="38"/>
      <c r="D68" s="38"/>
      <c r="E68" s="38"/>
      <c r="F68" s="38"/>
      <c r="G68" s="38"/>
      <c r="H68" s="38"/>
      <c r="I68" s="53" t="s">
        <v>136</v>
      </c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41"/>
      <c r="BG68" s="41"/>
      <c r="BH68" s="41"/>
      <c r="BI68" s="41"/>
      <c r="BJ68" s="41"/>
      <c r="BK68" s="41"/>
      <c r="BL68" s="41"/>
      <c r="BM68" s="41"/>
      <c r="BN68" s="41"/>
      <c r="BO68" s="41"/>
      <c r="BP68" s="41"/>
      <c r="BQ68" s="41"/>
      <c r="BR68" s="41"/>
      <c r="BS68" s="41"/>
      <c r="BT68" s="41"/>
      <c r="BU68" s="41"/>
      <c r="BV68" s="41"/>
      <c r="BW68" s="41"/>
      <c r="BX68" s="41"/>
      <c r="BY68" s="41"/>
      <c r="BZ68" s="41"/>
      <c r="CA68" s="41"/>
      <c r="CB68" s="41"/>
      <c r="CC68" s="41"/>
      <c r="CD68" s="41"/>
      <c r="CE68" s="41"/>
      <c r="CF68" s="41"/>
      <c r="CG68" s="41"/>
      <c r="CH68" s="41"/>
      <c r="CI68" s="41"/>
      <c r="CJ68" s="41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</row>
    <row r="69" spans="1:123" s="15" customFormat="1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47" t="s">
        <v>137</v>
      </c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38" t="s">
        <v>138</v>
      </c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46">
        <f>'[1]Таблица РЭК'!R10</f>
        <v>1803.66</v>
      </c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6">
        <f>'[1]Таблица РЭК'!AG10</f>
        <v>1803.66</v>
      </c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>
        <f>'[1]Таблица РЭК'!AH10</f>
        <v>1758.86</v>
      </c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</row>
    <row r="70" spans="1:123" s="15" customFormat="1" x14ac:dyDescent="0.25">
      <c r="A70" s="38"/>
      <c r="B70" s="38"/>
      <c r="C70" s="38"/>
      <c r="D70" s="38"/>
      <c r="E70" s="38"/>
      <c r="F70" s="38"/>
      <c r="G70" s="38"/>
      <c r="H70" s="38"/>
      <c r="I70" s="42" t="s">
        <v>139</v>
      </c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38" t="s">
        <v>55</v>
      </c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54">
        <f>(BF51+BF58)/BF69</f>
        <v>6.6465958051961014</v>
      </c>
      <c r="BG70" s="54"/>
      <c r="BH70" s="54"/>
      <c r="BI70" s="54"/>
      <c r="BJ70" s="54"/>
      <c r="BK70" s="54"/>
      <c r="BL70" s="54"/>
      <c r="BM70" s="54"/>
      <c r="BN70" s="54"/>
      <c r="BO70" s="54"/>
      <c r="BP70" s="54"/>
      <c r="BQ70" s="54"/>
      <c r="BR70" s="54"/>
      <c r="BS70" s="54"/>
      <c r="BT70" s="54"/>
      <c r="BU70" s="54"/>
      <c r="BV70" s="54"/>
      <c r="BW70" s="54"/>
      <c r="BX70" s="54"/>
      <c r="BY70" s="54"/>
      <c r="BZ70" s="54"/>
      <c r="CA70" s="54"/>
      <c r="CB70" s="54">
        <f>(CB51+CB58)/CB69</f>
        <v>5.1830056662563901</v>
      </c>
      <c r="CC70" s="54"/>
      <c r="CD70" s="54"/>
      <c r="CE70" s="54"/>
      <c r="CF70" s="54"/>
      <c r="CG70" s="54"/>
      <c r="CH70" s="54"/>
      <c r="CI70" s="54"/>
      <c r="CJ70" s="54"/>
      <c r="CK70" s="54"/>
      <c r="CL70" s="54"/>
      <c r="CM70" s="54"/>
      <c r="CN70" s="54"/>
      <c r="CO70" s="54"/>
      <c r="CP70" s="54"/>
      <c r="CQ70" s="54"/>
      <c r="CR70" s="54"/>
      <c r="CS70" s="54"/>
      <c r="CT70" s="54"/>
      <c r="CU70" s="54"/>
      <c r="CV70" s="54"/>
      <c r="CW70" s="54"/>
      <c r="CX70" s="54">
        <f>(CX51+CX58+CX61)/CX69</f>
        <v>10.774045173632461</v>
      </c>
      <c r="CY70" s="54"/>
      <c r="CZ70" s="54"/>
      <c r="DA70" s="54"/>
      <c r="DB70" s="54"/>
      <c r="DC70" s="54"/>
      <c r="DD70" s="54"/>
      <c r="DE70" s="54"/>
      <c r="DF70" s="54"/>
      <c r="DG70" s="54"/>
      <c r="DH70" s="54"/>
      <c r="DI70" s="54"/>
      <c r="DJ70" s="54"/>
      <c r="DK70" s="54"/>
      <c r="DL70" s="54"/>
      <c r="DM70" s="54"/>
      <c r="DN70" s="54"/>
      <c r="DO70" s="54"/>
      <c r="DP70" s="54"/>
      <c r="DQ70" s="54"/>
      <c r="DR70" s="54"/>
      <c r="DS70" s="54"/>
    </row>
    <row r="71" spans="1:123" s="15" customFormat="1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47" t="s">
        <v>140</v>
      </c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38" t="s">
        <v>141</v>
      </c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54"/>
      <c r="BG71" s="54"/>
      <c r="BH71" s="54"/>
      <c r="BI71" s="54"/>
      <c r="BJ71" s="54"/>
      <c r="BK71" s="54"/>
      <c r="BL71" s="54"/>
      <c r="BM71" s="54"/>
      <c r="BN71" s="54"/>
      <c r="BO71" s="54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54"/>
      <c r="DP71" s="54"/>
      <c r="DQ71" s="54"/>
      <c r="DR71" s="54"/>
      <c r="DS71" s="54"/>
    </row>
    <row r="72" spans="1:123" s="15" customFormat="1" x14ac:dyDescent="0.25">
      <c r="A72" s="38" t="s">
        <v>142</v>
      </c>
      <c r="B72" s="38"/>
      <c r="C72" s="38"/>
      <c r="D72" s="38"/>
      <c r="E72" s="38"/>
      <c r="F72" s="38"/>
      <c r="G72" s="38"/>
      <c r="H72" s="38"/>
      <c r="I72" s="42" t="s">
        <v>143</v>
      </c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</row>
    <row r="73" spans="1:123" s="15" customFormat="1" x14ac:dyDescent="0.25">
      <c r="A73" s="38"/>
      <c r="B73" s="38"/>
      <c r="C73" s="38"/>
      <c r="D73" s="38"/>
      <c r="E73" s="38"/>
      <c r="F73" s="38"/>
      <c r="G73" s="38"/>
      <c r="H73" s="38"/>
      <c r="I73" s="42" t="s">
        <v>144</v>
      </c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  <c r="CG73" s="41"/>
      <c r="CH73" s="41"/>
      <c r="CI73" s="41"/>
      <c r="CJ73" s="41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</row>
    <row r="74" spans="1:123" s="15" customFormat="1" x14ac:dyDescent="0.25">
      <c r="A74" s="38"/>
      <c r="B74" s="38"/>
      <c r="C74" s="38"/>
      <c r="D74" s="38"/>
      <c r="E74" s="38"/>
      <c r="F74" s="38"/>
      <c r="G74" s="38"/>
      <c r="H74" s="38"/>
      <c r="I74" s="42" t="s">
        <v>145</v>
      </c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  <c r="CG74" s="41"/>
      <c r="CH74" s="41"/>
      <c r="CI74" s="41"/>
      <c r="CJ74" s="41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</row>
    <row r="75" spans="1:123" s="15" customFormat="1" x14ac:dyDescent="0.25">
      <c r="A75" s="38" t="s">
        <v>146</v>
      </c>
      <c r="B75" s="38"/>
      <c r="C75" s="38"/>
      <c r="D75" s="38"/>
      <c r="E75" s="38"/>
      <c r="F75" s="38"/>
      <c r="G75" s="38"/>
      <c r="H75" s="38"/>
      <c r="I75" s="42" t="s">
        <v>147</v>
      </c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38" t="s">
        <v>148</v>
      </c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  <c r="BF75" s="41">
        <v>20.25</v>
      </c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>
        <v>12</v>
      </c>
      <c r="CC75" s="41"/>
      <c r="CD75" s="41"/>
      <c r="CE75" s="41"/>
      <c r="CF75" s="41"/>
      <c r="CG75" s="41"/>
      <c r="CH75" s="41"/>
      <c r="CI75" s="41"/>
      <c r="CJ75" s="41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>
        <v>25</v>
      </c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</row>
    <row r="76" spans="1:123" s="15" customFormat="1" x14ac:dyDescent="0.25">
      <c r="A76" s="38"/>
      <c r="B76" s="38"/>
      <c r="C76" s="38"/>
      <c r="D76" s="38"/>
      <c r="E76" s="38"/>
      <c r="F76" s="38"/>
      <c r="G76" s="38"/>
      <c r="H76" s="38"/>
      <c r="I76" s="42" t="s">
        <v>149</v>
      </c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38"/>
      <c r="AQ76" s="38"/>
      <c r="AR76" s="38"/>
      <c r="AS76" s="38"/>
      <c r="AT76" s="38"/>
      <c r="AU76" s="38"/>
      <c r="AV76" s="38"/>
      <c r="AW76" s="38"/>
      <c r="AX76" s="38"/>
      <c r="AY76" s="38"/>
      <c r="AZ76" s="38"/>
      <c r="BA76" s="38"/>
      <c r="BB76" s="38"/>
      <c r="BC76" s="38"/>
      <c r="BD76" s="38"/>
      <c r="BE76" s="38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  <c r="CG76" s="41"/>
      <c r="CH76" s="41"/>
      <c r="CI76" s="41"/>
      <c r="CJ76" s="41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</row>
    <row r="77" spans="1:123" s="15" customFormat="1" x14ac:dyDescent="0.25">
      <c r="A77" s="38" t="s">
        <v>150</v>
      </c>
      <c r="B77" s="38"/>
      <c r="C77" s="38"/>
      <c r="D77" s="38"/>
      <c r="E77" s="38"/>
      <c r="F77" s="38"/>
      <c r="G77" s="38"/>
      <c r="H77" s="38"/>
      <c r="I77" s="42" t="s">
        <v>151</v>
      </c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38" t="s">
        <v>55</v>
      </c>
      <c r="AQ77" s="38"/>
      <c r="AR77" s="38"/>
      <c r="AS77" s="38"/>
      <c r="AT77" s="38"/>
      <c r="AU77" s="38"/>
      <c r="AV77" s="38"/>
      <c r="AW77" s="38"/>
      <c r="AX77" s="38"/>
      <c r="AY77" s="38"/>
      <c r="AZ77" s="38"/>
      <c r="BA77" s="38"/>
      <c r="BB77" s="38"/>
      <c r="BC77" s="38"/>
      <c r="BD77" s="38"/>
      <c r="BE77" s="38"/>
      <c r="BF77" s="54">
        <f>BF55/BF75/12</f>
        <v>33.311205308641981</v>
      </c>
      <c r="BG77" s="54"/>
      <c r="BH77" s="54"/>
      <c r="BI77" s="54"/>
      <c r="BJ77" s="54"/>
      <c r="BK77" s="54"/>
      <c r="BL77" s="54"/>
      <c r="BM77" s="54"/>
      <c r="BN77" s="54"/>
      <c r="BO77" s="54"/>
      <c r="BP77" s="54"/>
      <c r="BQ77" s="54"/>
      <c r="BR77" s="54"/>
      <c r="BS77" s="54"/>
      <c r="BT77" s="54"/>
      <c r="BU77" s="54"/>
      <c r="BV77" s="54"/>
      <c r="BW77" s="54"/>
      <c r="BX77" s="54"/>
      <c r="BY77" s="54"/>
      <c r="BZ77" s="54"/>
      <c r="CA77" s="54"/>
      <c r="CB77" s="54">
        <f>CB55/CB75/12</f>
        <v>16.95013888888889</v>
      </c>
      <c r="CC77" s="54"/>
      <c r="CD77" s="54"/>
      <c r="CE77" s="54"/>
      <c r="CF77" s="54"/>
      <c r="CG77" s="54"/>
      <c r="CH77" s="54"/>
      <c r="CI77" s="54"/>
      <c r="CJ77" s="54"/>
      <c r="CK77" s="54"/>
      <c r="CL77" s="54"/>
      <c r="CM77" s="54"/>
      <c r="CN77" s="54"/>
      <c r="CO77" s="54"/>
      <c r="CP77" s="54"/>
      <c r="CQ77" s="54"/>
      <c r="CR77" s="54"/>
      <c r="CS77" s="54"/>
      <c r="CT77" s="54"/>
      <c r="CU77" s="54"/>
      <c r="CV77" s="54"/>
      <c r="CW77" s="54"/>
      <c r="CX77" s="54">
        <f>CX55/CX75/12</f>
        <v>29.183813726080007</v>
      </c>
      <c r="CY77" s="54"/>
      <c r="CZ77" s="54"/>
      <c r="DA77" s="54"/>
      <c r="DB77" s="54"/>
      <c r="DC77" s="54"/>
      <c r="DD77" s="54"/>
      <c r="DE77" s="54"/>
      <c r="DF77" s="54"/>
      <c r="DG77" s="54"/>
      <c r="DH77" s="54"/>
      <c r="DI77" s="54"/>
      <c r="DJ77" s="54"/>
      <c r="DK77" s="54"/>
      <c r="DL77" s="54"/>
      <c r="DM77" s="54"/>
      <c r="DN77" s="54"/>
      <c r="DO77" s="54"/>
      <c r="DP77" s="54"/>
      <c r="DQ77" s="54"/>
      <c r="DR77" s="54"/>
      <c r="DS77" s="54"/>
    </row>
    <row r="78" spans="1:123" s="15" customFormat="1" x14ac:dyDescent="0.25">
      <c r="A78" s="38"/>
      <c r="B78" s="38"/>
      <c r="C78" s="38"/>
      <c r="D78" s="38"/>
      <c r="E78" s="38"/>
      <c r="F78" s="38"/>
      <c r="G78" s="38"/>
      <c r="H78" s="38"/>
      <c r="I78" s="42" t="s">
        <v>152</v>
      </c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38" t="s">
        <v>153</v>
      </c>
      <c r="AQ78" s="38"/>
      <c r="AR78" s="38"/>
      <c r="AS78" s="38"/>
      <c r="AT78" s="38"/>
      <c r="AU78" s="38"/>
      <c r="AV78" s="38"/>
      <c r="AW78" s="38"/>
      <c r="AX78" s="38"/>
      <c r="AY78" s="38"/>
      <c r="AZ78" s="38"/>
      <c r="BA78" s="38"/>
      <c r="BB78" s="38"/>
      <c r="BC78" s="38"/>
      <c r="BD78" s="38"/>
      <c r="BE78" s="38"/>
      <c r="BF78" s="54"/>
      <c r="BG78" s="54"/>
      <c r="BH78" s="54"/>
      <c r="BI78" s="54"/>
      <c r="BJ78" s="54"/>
      <c r="BK78" s="54"/>
      <c r="BL78" s="54"/>
      <c r="BM78" s="54"/>
      <c r="BN78" s="54"/>
      <c r="BO78" s="54"/>
      <c r="BP78" s="54"/>
      <c r="BQ78" s="54"/>
      <c r="BR78" s="54"/>
      <c r="BS78" s="54"/>
      <c r="BT78" s="54"/>
      <c r="BU78" s="54"/>
      <c r="BV78" s="54"/>
      <c r="BW78" s="54"/>
      <c r="BX78" s="54"/>
      <c r="BY78" s="54"/>
      <c r="BZ78" s="54"/>
      <c r="CA78" s="54"/>
      <c r="CB78" s="54"/>
      <c r="CC78" s="54"/>
      <c r="CD78" s="54"/>
      <c r="CE78" s="54"/>
      <c r="CF78" s="54"/>
      <c r="CG78" s="54"/>
      <c r="CH78" s="54"/>
      <c r="CI78" s="54"/>
      <c r="CJ78" s="54"/>
      <c r="CK78" s="54"/>
      <c r="CL78" s="54"/>
      <c r="CM78" s="54"/>
      <c r="CN78" s="54"/>
      <c r="CO78" s="54"/>
      <c r="CP78" s="54"/>
      <c r="CQ78" s="54"/>
      <c r="CR78" s="54"/>
      <c r="CS78" s="54"/>
      <c r="CT78" s="54"/>
      <c r="CU78" s="54"/>
      <c r="CV78" s="54"/>
      <c r="CW78" s="54"/>
      <c r="CX78" s="54"/>
      <c r="CY78" s="54"/>
      <c r="CZ78" s="54"/>
      <c r="DA78" s="54"/>
      <c r="DB78" s="54"/>
      <c r="DC78" s="54"/>
      <c r="DD78" s="54"/>
      <c r="DE78" s="54"/>
      <c r="DF78" s="54"/>
      <c r="DG78" s="54"/>
      <c r="DH78" s="54"/>
      <c r="DI78" s="54"/>
      <c r="DJ78" s="54"/>
      <c r="DK78" s="54"/>
      <c r="DL78" s="54"/>
      <c r="DM78" s="54"/>
      <c r="DN78" s="54"/>
      <c r="DO78" s="54"/>
      <c r="DP78" s="54"/>
      <c r="DQ78" s="54"/>
      <c r="DR78" s="54"/>
      <c r="DS78" s="54"/>
    </row>
    <row r="79" spans="1:123" s="15" customFormat="1" x14ac:dyDescent="0.25">
      <c r="A79" s="38" t="s">
        <v>154</v>
      </c>
      <c r="B79" s="38"/>
      <c r="C79" s="38"/>
      <c r="D79" s="38"/>
      <c r="E79" s="38"/>
      <c r="F79" s="38"/>
      <c r="G79" s="38"/>
      <c r="H79" s="38"/>
      <c r="I79" s="42" t="s">
        <v>155</v>
      </c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</row>
    <row r="80" spans="1:123" s="15" customFormat="1" x14ac:dyDescent="0.25">
      <c r="A80" s="38"/>
      <c r="B80" s="38"/>
      <c r="C80" s="38"/>
      <c r="D80" s="38"/>
      <c r="E80" s="38"/>
      <c r="F80" s="38"/>
      <c r="G80" s="38"/>
      <c r="H80" s="38"/>
      <c r="I80" s="42" t="s">
        <v>156</v>
      </c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</row>
    <row r="81" spans="1:123" s="15" customFormat="1" x14ac:dyDescent="0.25">
      <c r="A81" s="38"/>
      <c r="B81" s="38"/>
      <c r="C81" s="38"/>
      <c r="D81" s="38"/>
      <c r="E81" s="38"/>
      <c r="F81" s="38"/>
      <c r="G81" s="38"/>
      <c r="H81" s="38"/>
      <c r="I81" s="42" t="s">
        <v>157</v>
      </c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</row>
    <row r="82" spans="1:123" s="15" customFormat="1" x14ac:dyDescent="0.25">
      <c r="A82" s="38"/>
      <c r="B82" s="38"/>
      <c r="C82" s="38"/>
      <c r="D82" s="38"/>
      <c r="E82" s="38"/>
      <c r="F82" s="38"/>
      <c r="G82" s="38"/>
      <c r="H82" s="38"/>
      <c r="I82" s="53" t="s">
        <v>136</v>
      </c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</row>
    <row r="83" spans="1:123" s="15" customFormat="1" x14ac:dyDescent="0.25">
      <c r="A83" s="38"/>
      <c r="B83" s="38"/>
      <c r="C83" s="38"/>
      <c r="D83" s="38"/>
      <c r="E83" s="38"/>
      <c r="F83" s="38"/>
      <c r="G83" s="38"/>
      <c r="H83" s="38"/>
      <c r="I83" s="42" t="s">
        <v>158</v>
      </c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38" t="s">
        <v>55</v>
      </c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41">
        <v>10000</v>
      </c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>
        <v>10000</v>
      </c>
      <c r="CC83" s="41"/>
      <c r="CD83" s="41"/>
      <c r="CE83" s="41"/>
      <c r="CF83" s="41"/>
      <c r="CG83" s="41"/>
      <c r="CH83" s="41"/>
      <c r="CI83" s="41"/>
      <c r="CJ83" s="41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>
        <v>10000</v>
      </c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</row>
    <row r="84" spans="1:123" s="15" customFormat="1" x14ac:dyDescent="0.25">
      <c r="A84" s="38"/>
      <c r="B84" s="38"/>
      <c r="C84" s="38"/>
      <c r="D84" s="38"/>
      <c r="E84" s="38"/>
      <c r="F84" s="38"/>
      <c r="G84" s="38"/>
      <c r="H84" s="38"/>
      <c r="I84" s="42" t="s">
        <v>159</v>
      </c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38"/>
      <c r="AQ84" s="38"/>
      <c r="AR84" s="38"/>
      <c r="AS84" s="38"/>
      <c r="AT84" s="38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  <c r="CG84" s="41"/>
      <c r="CH84" s="41"/>
      <c r="CI84" s="41"/>
      <c r="CJ84" s="41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</row>
    <row r="85" spans="1:123" s="15" customFormat="1" x14ac:dyDescent="0.25">
      <c r="A85" s="38"/>
      <c r="B85" s="38"/>
      <c r="C85" s="38"/>
      <c r="D85" s="38"/>
      <c r="E85" s="38"/>
      <c r="F85" s="38"/>
      <c r="G85" s="38"/>
      <c r="H85" s="38"/>
      <c r="I85" s="42" t="s">
        <v>160</v>
      </c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38" t="s">
        <v>55</v>
      </c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  <c r="CG85" s="41"/>
      <c r="CH85" s="41"/>
      <c r="CI85" s="41"/>
      <c r="CJ85" s="41"/>
      <c r="CK85" s="41"/>
      <c r="CL85" s="41"/>
      <c r="CM85" s="41"/>
      <c r="CN85" s="41"/>
      <c r="CO85" s="41"/>
      <c r="CP85" s="41"/>
      <c r="CQ85" s="41"/>
      <c r="CR85" s="41"/>
      <c r="CS85" s="41"/>
      <c r="CT85" s="41"/>
      <c r="CU85" s="41"/>
      <c r="CV85" s="41"/>
      <c r="CW85" s="41"/>
      <c r="CX85" s="41" t="s">
        <v>63</v>
      </c>
      <c r="CY85" s="41"/>
      <c r="CZ85" s="41"/>
      <c r="DA85" s="41"/>
      <c r="DB85" s="41"/>
      <c r="DC85" s="41"/>
      <c r="DD85" s="41"/>
      <c r="DE85" s="41"/>
      <c r="DF85" s="41"/>
      <c r="DG85" s="41"/>
      <c r="DH85" s="41"/>
      <c r="DI85" s="41"/>
      <c r="DJ85" s="41"/>
      <c r="DK85" s="41"/>
      <c r="DL85" s="41"/>
      <c r="DM85" s="41"/>
      <c r="DN85" s="41"/>
      <c r="DO85" s="41"/>
      <c r="DP85" s="41"/>
      <c r="DQ85" s="41"/>
      <c r="DR85" s="41"/>
      <c r="DS85" s="41"/>
    </row>
    <row r="86" spans="1:123" s="15" customFormat="1" x14ac:dyDescent="0.25">
      <c r="A86" s="38"/>
      <c r="B86" s="38"/>
      <c r="C86" s="38"/>
      <c r="D86" s="38"/>
      <c r="E86" s="38"/>
      <c r="F86" s="38"/>
      <c r="G86" s="38"/>
      <c r="H86" s="38"/>
      <c r="I86" s="42" t="s">
        <v>161</v>
      </c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38"/>
      <c r="AQ86" s="38"/>
      <c r="AR86" s="38"/>
      <c r="AS86" s="38"/>
      <c r="AT86" s="38"/>
      <c r="AU86" s="38"/>
      <c r="AV86" s="38"/>
      <c r="AW86" s="38"/>
      <c r="AX86" s="38"/>
      <c r="AY86" s="38"/>
      <c r="AZ86" s="38"/>
      <c r="BA86" s="38"/>
      <c r="BB86" s="38"/>
      <c r="BC86" s="38"/>
      <c r="BD86" s="38"/>
      <c r="BE86" s="38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  <c r="CG86" s="41"/>
      <c r="CH86" s="41"/>
      <c r="CI86" s="41"/>
      <c r="CJ86" s="41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</row>
    <row r="87" spans="1:123" s="15" customFormat="1" x14ac:dyDescent="0.25">
      <c r="A87" s="38"/>
      <c r="B87" s="38"/>
      <c r="C87" s="38"/>
      <c r="D87" s="38"/>
      <c r="E87" s="38"/>
      <c r="F87" s="38"/>
      <c r="G87" s="38"/>
      <c r="H87" s="38"/>
      <c r="I87" s="42" t="s">
        <v>162</v>
      </c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38"/>
      <c r="AQ87" s="38"/>
      <c r="AR87" s="38"/>
      <c r="AS87" s="38"/>
      <c r="AT87" s="38"/>
      <c r="AU87" s="38"/>
      <c r="AV87" s="38"/>
      <c r="AW87" s="38"/>
      <c r="AX87" s="38"/>
      <c r="AY87" s="38"/>
      <c r="AZ87" s="38"/>
      <c r="BA87" s="38"/>
      <c r="BB87" s="38"/>
      <c r="BC87" s="38"/>
      <c r="BD87" s="38"/>
      <c r="BE87" s="38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  <c r="CG87" s="41"/>
      <c r="CH87" s="41"/>
      <c r="CI87" s="41"/>
      <c r="CJ87" s="41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</row>
    <row r="88" spans="1:123" ht="21" customHeight="1" x14ac:dyDescent="0.25">
      <c r="A88" s="16"/>
      <c r="B88" s="16"/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 t="str">
        <f>'[1]Таблица РЭК'!B129</f>
        <v>Главный инженер</v>
      </c>
      <c r="R88" s="16"/>
      <c r="BT88" s="14" t="str">
        <f>'[1]Таблица РЭК'!P129</f>
        <v>Родин Г.Б.</v>
      </c>
    </row>
    <row r="89" spans="1:123" s="18" customFormat="1" ht="12" customHeight="1" x14ac:dyDescent="0.25">
      <c r="A89" s="17" t="s">
        <v>163</v>
      </c>
      <c r="BI89" s="18" t="s">
        <v>164</v>
      </c>
    </row>
    <row r="90" spans="1:123" s="18" customFormat="1" ht="12" customHeight="1" x14ac:dyDescent="0.25">
      <c r="A90" s="17" t="s">
        <v>165</v>
      </c>
    </row>
    <row r="91" spans="1:123" s="18" customFormat="1" ht="12" customHeight="1" x14ac:dyDescent="0.25">
      <c r="A91" s="17" t="s">
        <v>166</v>
      </c>
    </row>
    <row r="92" spans="1:123" s="18" customFormat="1" ht="12" customHeight="1" x14ac:dyDescent="0.25">
      <c r="A92" s="17" t="s">
        <v>167</v>
      </c>
    </row>
  </sheetData>
  <mergeCells count="280"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41:H43"/>
    <mergeCell ref="I41:AO41"/>
    <mergeCell ref="AP41:BE43"/>
    <mergeCell ref="BF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15:H16"/>
    <mergeCell ref="I15:AO15"/>
    <mergeCell ref="AP15:BE16"/>
    <mergeCell ref="BF15:CA15"/>
    <mergeCell ref="CB15:CW15"/>
    <mergeCell ref="CX15:DS15"/>
    <mergeCell ref="I16:AO16"/>
    <mergeCell ref="BF16:CA16"/>
    <mergeCell ref="CB16:CW16"/>
    <mergeCell ref="CX16:DS16"/>
    <mergeCell ref="A14:H14"/>
    <mergeCell ref="I14:AO14"/>
    <mergeCell ref="AP14:BE14"/>
    <mergeCell ref="BF14:CA14"/>
    <mergeCell ref="CB14:CW14"/>
    <mergeCell ref="CX14:DS14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  <mergeCell ref="A5:DS5"/>
    <mergeCell ref="A6:DS6"/>
    <mergeCell ref="A8:H8"/>
    <mergeCell ref="I8:AO8"/>
    <mergeCell ref="AP8:BE8"/>
    <mergeCell ref="BF8:CA8"/>
    <mergeCell ref="CB8:CW8"/>
    <mergeCell ref="CX8:DS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99"/>
  <sheetViews>
    <sheetView topLeftCell="A28" workbookViewId="0">
      <selection activeCell="DI15" sqref="DI15:DS16"/>
    </sheetView>
  </sheetViews>
  <sheetFormatPr defaultColWidth="1.140625" defaultRowHeight="15.75" x14ac:dyDescent="0.25"/>
  <cols>
    <col min="1" max="64" width="1.140625" style="7"/>
    <col min="65" max="65" width="6.28515625" style="7" bestFit="1" customWidth="1"/>
    <col min="66" max="91" width="1.140625" style="7"/>
    <col min="92" max="92" width="6.28515625" style="7" bestFit="1" customWidth="1"/>
    <col min="93" max="111" width="1.140625" style="7"/>
    <col min="112" max="112" width="6.28515625" style="7" bestFit="1" customWidth="1"/>
    <col min="113" max="367" width="1.140625" style="7"/>
    <col min="368" max="368" width="2.140625" style="7" customWidth="1"/>
    <col min="369" max="623" width="1.140625" style="7"/>
    <col min="624" max="624" width="2.140625" style="7" customWidth="1"/>
    <col min="625" max="879" width="1.140625" style="7"/>
    <col min="880" max="880" width="2.140625" style="7" customWidth="1"/>
    <col min="881" max="1135" width="1.140625" style="7"/>
    <col min="1136" max="1136" width="2.140625" style="7" customWidth="1"/>
    <col min="1137" max="1391" width="1.140625" style="7"/>
    <col min="1392" max="1392" width="2.140625" style="7" customWidth="1"/>
    <col min="1393" max="1647" width="1.140625" style="7"/>
    <col min="1648" max="1648" width="2.140625" style="7" customWidth="1"/>
    <col min="1649" max="1903" width="1.140625" style="7"/>
    <col min="1904" max="1904" width="2.140625" style="7" customWidth="1"/>
    <col min="1905" max="2159" width="1.140625" style="7"/>
    <col min="2160" max="2160" width="2.140625" style="7" customWidth="1"/>
    <col min="2161" max="2415" width="1.140625" style="7"/>
    <col min="2416" max="2416" width="2.140625" style="7" customWidth="1"/>
    <col min="2417" max="2671" width="1.140625" style="7"/>
    <col min="2672" max="2672" width="2.140625" style="7" customWidth="1"/>
    <col min="2673" max="2927" width="1.140625" style="7"/>
    <col min="2928" max="2928" width="2.140625" style="7" customWidth="1"/>
    <col min="2929" max="3183" width="1.140625" style="7"/>
    <col min="3184" max="3184" width="2.140625" style="7" customWidth="1"/>
    <col min="3185" max="3439" width="1.140625" style="7"/>
    <col min="3440" max="3440" width="2.140625" style="7" customWidth="1"/>
    <col min="3441" max="3695" width="1.140625" style="7"/>
    <col min="3696" max="3696" width="2.140625" style="7" customWidth="1"/>
    <col min="3697" max="3951" width="1.140625" style="7"/>
    <col min="3952" max="3952" width="2.140625" style="7" customWidth="1"/>
    <col min="3953" max="4207" width="1.140625" style="7"/>
    <col min="4208" max="4208" width="2.140625" style="7" customWidth="1"/>
    <col min="4209" max="4463" width="1.140625" style="7"/>
    <col min="4464" max="4464" width="2.140625" style="7" customWidth="1"/>
    <col min="4465" max="4719" width="1.140625" style="7"/>
    <col min="4720" max="4720" width="2.140625" style="7" customWidth="1"/>
    <col min="4721" max="4975" width="1.140625" style="7"/>
    <col min="4976" max="4976" width="2.140625" style="7" customWidth="1"/>
    <col min="4977" max="5231" width="1.140625" style="7"/>
    <col min="5232" max="5232" width="2.140625" style="7" customWidth="1"/>
    <col min="5233" max="5487" width="1.140625" style="7"/>
    <col min="5488" max="5488" width="2.140625" style="7" customWidth="1"/>
    <col min="5489" max="5743" width="1.140625" style="7"/>
    <col min="5744" max="5744" width="2.140625" style="7" customWidth="1"/>
    <col min="5745" max="5999" width="1.140625" style="7"/>
    <col min="6000" max="6000" width="2.140625" style="7" customWidth="1"/>
    <col min="6001" max="6255" width="1.140625" style="7"/>
    <col min="6256" max="6256" width="2.140625" style="7" customWidth="1"/>
    <col min="6257" max="6511" width="1.140625" style="7"/>
    <col min="6512" max="6512" width="2.140625" style="7" customWidth="1"/>
    <col min="6513" max="6767" width="1.140625" style="7"/>
    <col min="6768" max="6768" width="2.140625" style="7" customWidth="1"/>
    <col min="6769" max="7023" width="1.140625" style="7"/>
    <col min="7024" max="7024" width="2.140625" style="7" customWidth="1"/>
    <col min="7025" max="7279" width="1.140625" style="7"/>
    <col min="7280" max="7280" width="2.140625" style="7" customWidth="1"/>
    <col min="7281" max="7535" width="1.140625" style="7"/>
    <col min="7536" max="7536" width="2.140625" style="7" customWidth="1"/>
    <col min="7537" max="7791" width="1.140625" style="7"/>
    <col min="7792" max="7792" width="2.140625" style="7" customWidth="1"/>
    <col min="7793" max="8047" width="1.140625" style="7"/>
    <col min="8048" max="8048" width="2.140625" style="7" customWidth="1"/>
    <col min="8049" max="8303" width="1.140625" style="7"/>
    <col min="8304" max="8304" width="2.140625" style="7" customWidth="1"/>
    <col min="8305" max="8559" width="1.140625" style="7"/>
    <col min="8560" max="8560" width="2.140625" style="7" customWidth="1"/>
    <col min="8561" max="8815" width="1.140625" style="7"/>
    <col min="8816" max="8816" width="2.140625" style="7" customWidth="1"/>
    <col min="8817" max="9071" width="1.140625" style="7"/>
    <col min="9072" max="9072" width="2.140625" style="7" customWidth="1"/>
    <col min="9073" max="9327" width="1.140625" style="7"/>
    <col min="9328" max="9328" width="2.140625" style="7" customWidth="1"/>
    <col min="9329" max="9583" width="1.140625" style="7"/>
    <col min="9584" max="9584" width="2.140625" style="7" customWidth="1"/>
    <col min="9585" max="9839" width="1.140625" style="7"/>
    <col min="9840" max="9840" width="2.140625" style="7" customWidth="1"/>
    <col min="9841" max="10095" width="1.140625" style="7"/>
    <col min="10096" max="10096" width="2.140625" style="7" customWidth="1"/>
    <col min="10097" max="10351" width="1.140625" style="7"/>
    <col min="10352" max="10352" width="2.140625" style="7" customWidth="1"/>
    <col min="10353" max="10607" width="1.140625" style="7"/>
    <col min="10608" max="10608" width="2.140625" style="7" customWidth="1"/>
    <col min="10609" max="10863" width="1.140625" style="7"/>
    <col min="10864" max="10864" width="2.140625" style="7" customWidth="1"/>
    <col min="10865" max="11119" width="1.140625" style="7"/>
    <col min="11120" max="11120" width="2.140625" style="7" customWidth="1"/>
    <col min="11121" max="11375" width="1.140625" style="7"/>
    <col min="11376" max="11376" width="2.140625" style="7" customWidth="1"/>
    <col min="11377" max="11631" width="1.140625" style="7"/>
    <col min="11632" max="11632" width="2.140625" style="7" customWidth="1"/>
    <col min="11633" max="11887" width="1.140625" style="7"/>
    <col min="11888" max="11888" width="2.140625" style="7" customWidth="1"/>
    <col min="11889" max="12143" width="1.140625" style="7"/>
    <col min="12144" max="12144" width="2.140625" style="7" customWidth="1"/>
    <col min="12145" max="12399" width="1.140625" style="7"/>
    <col min="12400" max="12400" width="2.140625" style="7" customWidth="1"/>
    <col min="12401" max="12655" width="1.140625" style="7"/>
    <col min="12656" max="12656" width="2.140625" style="7" customWidth="1"/>
    <col min="12657" max="12911" width="1.140625" style="7"/>
    <col min="12912" max="12912" width="2.140625" style="7" customWidth="1"/>
    <col min="12913" max="13167" width="1.140625" style="7"/>
    <col min="13168" max="13168" width="2.140625" style="7" customWidth="1"/>
    <col min="13169" max="13423" width="1.140625" style="7"/>
    <col min="13424" max="13424" width="2.140625" style="7" customWidth="1"/>
    <col min="13425" max="13679" width="1.140625" style="7"/>
    <col min="13680" max="13680" width="2.140625" style="7" customWidth="1"/>
    <col min="13681" max="13935" width="1.140625" style="7"/>
    <col min="13936" max="13936" width="2.140625" style="7" customWidth="1"/>
    <col min="13937" max="14191" width="1.140625" style="7"/>
    <col min="14192" max="14192" width="2.140625" style="7" customWidth="1"/>
    <col min="14193" max="14447" width="1.140625" style="7"/>
    <col min="14448" max="14448" width="2.140625" style="7" customWidth="1"/>
    <col min="14449" max="14703" width="1.140625" style="7"/>
    <col min="14704" max="14704" width="2.140625" style="7" customWidth="1"/>
    <col min="14705" max="14959" width="1.140625" style="7"/>
    <col min="14960" max="14960" width="2.140625" style="7" customWidth="1"/>
    <col min="14961" max="15215" width="1.140625" style="7"/>
    <col min="15216" max="15216" width="2.140625" style="7" customWidth="1"/>
    <col min="15217" max="15471" width="1.140625" style="7"/>
    <col min="15472" max="15472" width="2.140625" style="7" customWidth="1"/>
    <col min="15473" max="15727" width="1.140625" style="7"/>
    <col min="15728" max="15728" width="2.140625" style="7" customWidth="1"/>
    <col min="15729" max="15983" width="1.140625" style="7"/>
    <col min="15984" max="15984" width="2.140625" style="7" customWidth="1"/>
    <col min="15985" max="16239" width="1.140625" style="7"/>
    <col min="16240" max="16240" width="2.140625" style="7" customWidth="1"/>
    <col min="16241" max="16384" width="1.140625" style="7"/>
  </cols>
  <sheetData>
    <row r="1" spans="1:124" s="1" customFormat="1" ht="11.25" x14ac:dyDescent="0.2">
      <c r="DS1" s="2" t="s">
        <v>168</v>
      </c>
      <c r="DT1" s="2"/>
    </row>
    <row r="2" spans="1:124" s="1" customFormat="1" ht="11.25" x14ac:dyDescent="0.2">
      <c r="DS2" s="2" t="s">
        <v>13</v>
      </c>
      <c r="DT2" s="2"/>
    </row>
    <row r="3" spans="1:124" s="1" customFormat="1" ht="11.25" x14ac:dyDescent="0.2">
      <c r="DS3" s="2" t="s">
        <v>14</v>
      </c>
      <c r="DT3" s="2"/>
    </row>
    <row r="7" spans="1:124" s="8" customFormat="1" ht="18.75" x14ac:dyDescent="0.3">
      <c r="A7" s="27" t="s">
        <v>169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</row>
    <row r="10" spans="1:124" x14ac:dyDescent="0.25">
      <c r="A10" s="55" t="s">
        <v>36</v>
      </c>
      <c r="B10" s="56"/>
      <c r="C10" s="56"/>
      <c r="D10" s="56"/>
      <c r="E10" s="56"/>
      <c r="F10" s="56"/>
      <c r="G10" s="56"/>
      <c r="H10" s="57"/>
      <c r="I10" s="55" t="s">
        <v>37</v>
      </c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7"/>
      <c r="AP10" s="55" t="s">
        <v>38</v>
      </c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7"/>
      <c r="BF10" s="55" t="s">
        <v>39</v>
      </c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7"/>
      <c r="CB10" s="55" t="s">
        <v>40</v>
      </c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7"/>
      <c r="CX10" s="55" t="s">
        <v>41</v>
      </c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7"/>
    </row>
    <row r="11" spans="1:124" x14ac:dyDescent="0.25">
      <c r="A11" s="58" t="s">
        <v>42</v>
      </c>
      <c r="B11" s="25"/>
      <c r="C11" s="25"/>
      <c r="D11" s="25"/>
      <c r="E11" s="25"/>
      <c r="F11" s="25"/>
      <c r="G11" s="25"/>
      <c r="H11" s="59"/>
      <c r="I11" s="58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59"/>
      <c r="AP11" s="58" t="s">
        <v>43</v>
      </c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59"/>
      <c r="BF11" s="58" t="s">
        <v>44</v>
      </c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59"/>
      <c r="CB11" s="58" t="s">
        <v>45</v>
      </c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59"/>
      <c r="CX11" s="58" t="s">
        <v>46</v>
      </c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59"/>
    </row>
    <row r="12" spans="1:124" ht="15.75" customHeight="1" x14ac:dyDescent="0.25">
      <c r="A12" s="58"/>
      <c r="B12" s="25"/>
      <c r="C12" s="25"/>
      <c r="D12" s="25"/>
      <c r="E12" s="25"/>
      <c r="F12" s="25"/>
      <c r="G12" s="25"/>
      <c r="H12" s="59"/>
      <c r="I12" s="58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59"/>
      <c r="AP12" s="58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59"/>
      <c r="BF12" s="58" t="s">
        <v>47</v>
      </c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59"/>
      <c r="CB12" s="58" t="s">
        <v>170</v>
      </c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59"/>
      <c r="CX12" s="58" t="s">
        <v>49</v>
      </c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59"/>
    </row>
    <row r="13" spans="1:124" s="19" customFormat="1" x14ac:dyDescent="0.25">
      <c r="A13" s="69"/>
      <c r="B13" s="70"/>
      <c r="C13" s="70"/>
      <c r="D13" s="70"/>
      <c r="E13" s="70"/>
      <c r="F13" s="70"/>
      <c r="G13" s="70"/>
      <c r="H13" s="71"/>
      <c r="I13" s="72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4"/>
      <c r="AP13" s="69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1"/>
      <c r="BF13" s="60" t="s">
        <v>171</v>
      </c>
      <c r="BG13" s="61"/>
      <c r="BH13" s="61"/>
      <c r="BI13" s="61"/>
      <c r="BJ13" s="61"/>
      <c r="BK13" s="61"/>
      <c r="BL13" s="61"/>
      <c r="BM13" s="61"/>
      <c r="BN13" s="61"/>
      <c r="BO13" s="61"/>
      <c r="BP13" s="62"/>
      <c r="BQ13" s="60" t="s">
        <v>172</v>
      </c>
      <c r="BR13" s="61"/>
      <c r="BS13" s="61"/>
      <c r="BT13" s="61"/>
      <c r="BU13" s="61"/>
      <c r="BV13" s="61"/>
      <c r="BW13" s="61"/>
      <c r="BX13" s="61"/>
      <c r="BY13" s="61"/>
      <c r="BZ13" s="61"/>
      <c r="CA13" s="62"/>
      <c r="CB13" s="60" t="s">
        <v>171</v>
      </c>
      <c r="CC13" s="61"/>
      <c r="CD13" s="61"/>
      <c r="CE13" s="61"/>
      <c r="CF13" s="61"/>
      <c r="CG13" s="61"/>
      <c r="CH13" s="61"/>
      <c r="CI13" s="61"/>
      <c r="CJ13" s="61"/>
      <c r="CK13" s="61"/>
      <c r="CL13" s="62"/>
      <c r="CM13" s="60" t="s">
        <v>172</v>
      </c>
      <c r="CN13" s="61"/>
      <c r="CO13" s="61"/>
      <c r="CP13" s="61"/>
      <c r="CQ13" s="61"/>
      <c r="CR13" s="61"/>
      <c r="CS13" s="61"/>
      <c r="CT13" s="61"/>
      <c r="CU13" s="61"/>
      <c r="CV13" s="61"/>
      <c r="CW13" s="62"/>
      <c r="CX13" s="60" t="s">
        <v>171</v>
      </c>
      <c r="CY13" s="61"/>
      <c r="CZ13" s="61"/>
      <c r="DA13" s="61"/>
      <c r="DB13" s="61"/>
      <c r="DC13" s="61"/>
      <c r="DD13" s="61"/>
      <c r="DE13" s="61"/>
      <c r="DF13" s="61"/>
      <c r="DG13" s="61"/>
      <c r="DH13" s="62"/>
      <c r="DI13" s="60" t="s">
        <v>172</v>
      </c>
      <c r="DJ13" s="61"/>
      <c r="DK13" s="61"/>
      <c r="DL13" s="61"/>
      <c r="DM13" s="61"/>
      <c r="DN13" s="61"/>
      <c r="DO13" s="61"/>
      <c r="DP13" s="61"/>
      <c r="DQ13" s="61"/>
      <c r="DR13" s="61"/>
      <c r="DS13" s="62"/>
    </row>
    <row r="14" spans="1:124" x14ac:dyDescent="0.25">
      <c r="A14" s="63"/>
      <c r="B14" s="64"/>
      <c r="C14" s="64"/>
      <c r="D14" s="64"/>
      <c r="E14" s="64"/>
      <c r="F14" s="64"/>
      <c r="G14" s="64"/>
      <c r="H14" s="65"/>
      <c r="I14" s="66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8"/>
      <c r="AP14" s="63"/>
      <c r="AQ14" s="64"/>
      <c r="AR14" s="64"/>
      <c r="AS14" s="64"/>
      <c r="AT14" s="64"/>
      <c r="AU14" s="64"/>
      <c r="AV14" s="64"/>
      <c r="AW14" s="64"/>
      <c r="AX14" s="64"/>
      <c r="AY14" s="64"/>
      <c r="AZ14" s="64"/>
      <c r="BA14" s="64"/>
      <c r="BB14" s="64"/>
      <c r="BC14" s="64"/>
      <c r="BD14" s="64"/>
      <c r="BE14" s="65"/>
      <c r="BF14" s="63" t="s">
        <v>173</v>
      </c>
      <c r="BG14" s="64"/>
      <c r="BH14" s="64"/>
      <c r="BI14" s="64"/>
      <c r="BJ14" s="64"/>
      <c r="BK14" s="64"/>
      <c r="BL14" s="64"/>
      <c r="BM14" s="64"/>
      <c r="BN14" s="64"/>
      <c r="BO14" s="64"/>
      <c r="BP14" s="65"/>
      <c r="BQ14" s="63" t="s">
        <v>173</v>
      </c>
      <c r="BR14" s="64"/>
      <c r="BS14" s="64"/>
      <c r="BT14" s="64"/>
      <c r="BU14" s="64"/>
      <c r="BV14" s="64"/>
      <c r="BW14" s="64"/>
      <c r="BX14" s="64"/>
      <c r="BY14" s="64"/>
      <c r="BZ14" s="64"/>
      <c r="CA14" s="65"/>
      <c r="CB14" s="63" t="s">
        <v>173</v>
      </c>
      <c r="CC14" s="64"/>
      <c r="CD14" s="64"/>
      <c r="CE14" s="64"/>
      <c r="CF14" s="64"/>
      <c r="CG14" s="64"/>
      <c r="CH14" s="64"/>
      <c r="CI14" s="64"/>
      <c r="CJ14" s="64"/>
      <c r="CK14" s="64"/>
      <c r="CL14" s="65"/>
      <c r="CM14" s="63" t="s">
        <v>173</v>
      </c>
      <c r="CN14" s="64"/>
      <c r="CO14" s="64"/>
      <c r="CP14" s="64"/>
      <c r="CQ14" s="64"/>
      <c r="CR14" s="64"/>
      <c r="CS14" s="64"/>
      <c r="CT14" s="64"/>
      <c r="CU14" s="64"/>
      <c r="CV14" s="64"/>
      <c r="CW14" s="65"/>
      <c r="CX14" s="63" t="s">
        <v>173</v>
      </c>
      <c r="CY14" s="64"/>
      <c r="CZ14" s="64"/>
      <c r="DA14" s="64"/>
      <c r="DB14" s="64"/>
      <c r="DC14" s="64"/>
      <c r="DD14" s="64"/>
      <c r="DE14" s="64"/>
      <c r="DF14" s="64"/>
      <c r="DG14" s="64"/>
      <c r="DH14" s="65"/>
      <c r="DI14" s="63" t="s">
        <v>173</v>
      </c>
      <c r="DJ14" s="64"/>
      <c r="DK14" s="64"/>
      <c r="DL14" s="64"/>
      <c r="DM14" s="64"/>
      <c r="DN14" s="64"/>
      <c r="DO14" s="64"/>
      <c r="DP14" s="64"/>
      <c r="DQ14" s="64"/>
      <c r="DR14" s="64"/>
      <c r="DS14" s="65"/>
    </row>
    <row r="15" spans="1:124" x14ac:dyDescent="0.25">
      <c r="A15" s="61" t="s">
        <v>50</v>
      </c>
      <c r="B15" s="61"/>
      <c r="C15" s="61"/>
      <c r="D15" s="61"/>
      <c r="E15" s="61"/>
      <c r="F15" s="61"/>
      <c r="G15" s="61"/>
      <c r="H15" s="61"/>
      <c r="I15" s="75" t="s">
        <v>174</v>
      </c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76" t="s">
        <v>175</v>
      </c>
      <c r="BG15" s="76"/>
      <c r="BH15" s="76"/>
      <c r="BI15" s="76"/>
      <c r="BJ15" s="76"/>
      <c r="BK15" s="76"/>
      <c r="BL15" s="76"/>
      <c r="BM15" s="76"/>
      <c r="BN15" s="76"/>
      <c r="BO15" s="76"/>
      <c r="BP15" s="76"/>
      <c r="BQ15" s="76" t="s">
        <v>175</v>
      </c>
      <c r="BR15" s="76"/>
      <c r="BS15" s="76"/>
      <c r="BT15" s="76"/>
      <c r="BU15" s="76"/>
      <c r="BV15" s="76"/>
      <c r="BW15" s="76"/>
      <c r="BX15" s="76"/>
      <c r="BY15" s="76"/>
      <c r="BZ15" s="76"/>
      <c r="CA15" s="76"/>
      <c r="CB15" s="76" t="s">
        <v>175</v>
      </c>
      <c r="CC15" s="76"/>
      <c r="CD15" s="76"/>
      <c r="CE15" s="76"/>
      <c r="CF15" s="76"/>
      <c r="CG15" s="76"/>
      <c r="CH15" s="76"/>
      <c r="CI15" s="76"/>
      <c r="CJ15" s="76"/>
      <c r="CK15" s="76"/>
      <c r="CL15" s="76"/>
      <c r="CM15" s="76" t="s">
        <v>175</v>
      </c>
      <c r="CN15" s="76"/>
      <c r="CO15" s="76"/>
      <c r="CP15" s="76"/>
      <c r="CQ15" s="76"/>
      <c r="CR15" s="76"/>
      <c r="CS15" s="76"/>
      <c r="CT15" s="76"/>
      <c r="CU15" s="76"/>
      <c r="CV15" s="76"/>
      <c r="CW15" s="76"/>
      <c r="CX15" s="76" t="s">
        <v>175</v>
      </c>
      <c r="CY15" s="76"/>
      <c r="CZ15" s="76"/>
      <c r="DA15" s="76"/>
      <c r="DB15" s="76"/>
      <c r="DC15" s="76"/>
      <c r="DD15" s="76"/>
      <c r="DE15" s="76"/>
      <c r="DF15" s="76"/>
      <c r="DG15" s="76"/>
      <c r="DH15" s="76"/>
      <c r="DI15" s="76" t="s">
        <v>175</v>
      </c>
      <c r="DJ15" s="76"/>
      <c r="DK15" s="76"/>
      <c r="DL15" s="76"/>
      <c r="DM15" s="76"/>
      <c r="DN15" s="76"/>
      <c r="DO15" s="76"/>
      <c r="DP15" s="76"/>
      <c r="DQ15" s="76"/>
      <c r="DR15" s="76"/>
      <c r="DS15" s="76"/>
    </row>
    <row r="16" spans="1:124" x14ac:dyDescent="0.25">
      <c r="A16" s="70"/>
      <c r="B16" s="70"/>
      <c r="C16" s="70"/>
      <c r="D16" s="70"/>
      <c r="E16" s="70"/>
      <c r="F16" s="70"/>
      <c r="G16" s="70"/>
      <c r="H16" s="70"/>
      <c r="I16" s="73" t="s">
        <v>176</v>
      </c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</row>
    <row r="17" spans="1:123" x14ac:dyDescent="0.25">
      <c r="A17" s="70" t="s">
        <v>53</v>
      </c>
      <c r="B17" s="70"/>
      <c r="C17" s="70"/>
      <c r="D17" s="70"/>
      <c r="E17" s="70"/>
      <c r="F17" s="70"/>
      <c r="G17" s="70"/>
      <c r="H17" s="70"/>
      <c r="I17" s="73" t="s">
        <v>177</v>
      </c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77" t="s">
        <v>175</v>
      </c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 t="s">
        <v>175</v>
      </c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 t="s">
        <v>175</v>
      </c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 t="s">
        <v>175</v>
      </c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 t="s">
        <v>175</v>
      </c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 t="s">
        <v>175</v>
      </c>
      <c r="DJ17" s="77"/>
      <c r="DK17" s="77"/>
      <c r="DL17" s="77"/>
      <c r="DM17" s="77"/>
      <c r="DN17" s="77"/>
      <c r="DO17" s="77"/>
      <c r="DP17" s="77"/>
      <c r="DQ17" s="77"/>
      <c r="DR17" s="77"/>
      <c r="DS17" s="77"/>
    </row>
    <row r="18" spans="1:123" x14ac:dyDescent="0.25">
      <c r="A18" s="70"/>
      <c r="B18" s="70"/>
      <c r="C18" s="70"/>
      <c r="D18" s="70"/>
      <c r="E18" s="70"/>
      <c r="F18" s="70"/>
      <c r="G18" s="70"/>
      <c r="H18" s="70"/>
      <c r="I18" s="73" t="s">
        <v>178</v>
      </c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</row>
    <row r="19" spans="1:123" x14ac:dyDescent="0.25">
      <c r="A19" s="70"/>
      <c r="B19" s="70"/>
      <c r="C19" s="70"/>
      <c r="D19" s="70"/>
      <c r="E19" s="70"/>
      <c r="F19" s="70"/>
      <c r="G19" s="70"/>
      <c r="H19" s="70"/>
      <c r="I19" s="73" t="s">
        <v>179</v>
      </c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0" t="s">
        <v>180</v>
      </c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7" t="s">
        <v>175</v>
      </c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 t="s">
        <v>175</v>
      </c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 t="s">
        <v>175</v>
      </c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 t="s">
        <v>175</v>
      </c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 t="s">
        <v>175</v>
      </c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 t="s">
        <v>175</v>
      </c>
      <c r="DJ19" s="77"/>
      <c r="DK19" s="77"/>
      <c r="DL19" s="77"/>
      <c r="DM19" s="77"/>
      <c r="DN19" s="77"/>
      <c r="DO19" s="77"/>
      <c r="DP19" s="77"/>
      <c r="DQ19" s="77"/>
      <c r="DR19" s="77"/>
      <c r="DS19" s="77"/>
    </row>
    <row r="20" spans="1:123" x14ac:dyDescent="0.25">
      <c r="A20" s="70"/>
      <c r="B20" s="70"/>
      <c r="C20" s="70"/>
      <c r="D20" s="70"/>
      <c r="E20" s="70"/>
      <c r="F20" s="70"/>
      <c r="G20" s="70"/>
      <c r="H20" s="70"/>
      <c r="I20" s="73" t="s">
        <v>181</v>
      </c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</row>
    <row r="21" spans="1:123" x14ac:dyDescent="0.25">
      <c r="A21" s="70"/>
      <c r="B21" s="70"/>
      <c r="C21" s="70"/>
      <c r="D21" s="70"/>
      <c r="E21" s="70"/>
      <c r="F21" s="70"/>
      <c r="G21" s="70"/>
      <c r="H21" s="70"/>
      <c r="I21" s="73" t="s">
        <v>182</v>
      </c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</row>
    <row r="22" spans="1:123" x14ac:dyDescent="0.25">
      <c r="A22" s="70"/>
      <c r="B22" s="70"/>
      <c r="C22" s="70"/>
      <c r="D22" s="70"/>
      <c r="E22" s="70"/>
      <c r="F22" s="70"/>
      <c r="G22" s="70"/>
      <c r="H22" s="70"/>
      <c r="I22" s="73" t="s">
        <v>183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</row>
    <row r="23" spans="1:123" x14ac:dyDescent="0.25">
      <c r="A23" s="70"/>
      <c r="B23" s="70"/>
      <c r="C23" s="70"/>
      <c r="D23" s="70"/>
      <c r="E23" s="70"/>
      <c r="F23" s="70"/>
      <c r="G23" s="70"/>
      <c r="H23" s="70"/>
      <c r="I23" s="73" t="s">
        <v>184</v>
      </c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</row>
    <row r="24" spans="1:123" x14ac:dyDescent="0.25">
      <c r="A24" s="70"/>
      <c r="B24" s="70"/>
      <c r="C24" s="70"/>
      <c r="D24" s="70"/>
      <c r="E24" s="70"/>
      <c r="F24" s="70"/>
      <c r="G24" s="70"/>
      <c r="H24" s="70"/>
      <c r="I24" s="73" t="s">
        <v>185</v>
      </c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</row>
    <row r="25" spans="1:123" x14ac:dyDescent="0.25">
      <c r="A25" s="70"/>
      <c r="B25" s="70"/>
      <c r="C25" s="70"/>
      <c r="D25" s="70"/>
      <c r="E25" s="70"/>
      <c r="F25" s="70"/>
      <c r="G25" s="70"/>
      <c r="H25" s="70"/>
      <c r="I25" s="73" t="s">
        <v>186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</row>
    <row r="26" spans="1:123" x14ac:dyDescent="0.25">
      <c r="A26" s="70"/>
      <c r="B26" s="70"/>
      <c r="C26" s="70"/>
      <c r="D26" s="70"/>
      <c r="E26" s="70"/>
      <c r="F26" s="70"/>
      <c r="G26" s="70"/>
      <c r="H26" s="70"/>
      <c r="I26" s="73" t="s">
        <v>187</v>
      </c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</row>
    <row r="27" spans="1:123" x14ac:dyDescent="0.25">
      <c r="A27" s="70"/>
      <c r="B27" s="70"/>
      <c r="C27" s="70"/>
      <c r="D27" s="70"/>
      <c r="E27" s="70"/>
      <c r="F27" s="70"/>
      <c r="G27" s="70"/>
      <c r="H27" s="70"/>
      <c r="I27" s="73" t="s">
        <v>188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</row>
    <row r="28" spans="1:123" x14ac:dyDescent="0.25">
      <c r="A28" s="70"/>
      <c r="B28" s="70"/>
      <c r="C28" s="70"/>
      <c r="D28" s="70"/>
      <c r="E28" s="70"/>
      <c r="F28" s="70"/>
      <c r="G28" s="70"/>
      <c r="H28" s="70"/>
      <c r="I28" s="73" t="s">
        <v>189</v>
      </c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</row>
    <row r="29" spans="1:123" x14ac:dyDescent="0.25">
      <c r="A29" s="70"/>
      <c r="B29" s="70"/>
      <c r="C29" s="70"/>
      <c r="D29" s="70"/>
      <c r="E29" s="70"/>
      <c r="F29" s="70"/>
      <c r="G29" s="70"/>
      <c r="H29" s="70"/>
      <c r="I29" s="73" t="s">
        <v>190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</row>
    <row r="30" spans="1:123" x14ac:dyDescent="0.25">
      <c r="A30" s="70"/>
      <c r="B30" s="70"/>
      <c r="C30" s="70"/>
      <c r="D30" s="70"/>
      <c r="E30" s="70"/>
      <c r="F30" s="70"/>
      <c r="G30" s="70"/>
      <c r="H30" s="70"/>
      <c r="I30" s="73" t="s">
        <v>191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</row>
    <row r="31" spans="1:123" x14ac:dyDescent="0.25">
      <c r="A31" s="70"/>
      <c r="B31" s="70"/>
      <c r="C31" s="70"/>
      <c r="D31" s="70"/>
      <c r="E31" s="70"/>
      <c r="F31" s="70"/>
      <c r="G31" s="70"/>
      <c r="H31" s="70"/>
      <c r="I31" s="73" t="s">
        <v>192</v>
      </c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</row>
    <row r="32" spans="1:123" x14ac:dyDescent="0.25">
      <c r="A32" s="70"/>
      <c r="B32" s="70"/>
      <c r="C32" s="70"/>
      <c r="D32" s="70"/>
      <c r="E32" s="70"/>
      <c r="F32" s="70"/>
      <c r="G32" s="70"/>
      <c r="H32" s="70"/>
      <c r="I32" s="73" t="s">
        <v>193</v>
      </c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0" t="s">
        <v>194</v>
      </c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7" t="s">
        <v>175</v>
      </c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 t="s">
        <v>175</v>
      </c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 t="s">
        <v>175</v>
      </c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 t="s">
        <v>175</v>
      </c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 t="s">
        <v>175</v>
      </c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 t="s">
        <v>175</v>
      </c>
      <c r="DJ32" s="77"/>
      <c r="DK32" s="77"/>
      <c r="DL32" s="77"/>
      <c r="DM32" s="77"/>
      <c r="DN32" s="77"/>
      <c r="DO32" s="77"/>
      <c r="DP32" s="77"/>
      <c r="DQ32" s="77"/>
      <c r="DR32" s="77"/>
      <c r="DS32" s="77"/>
    </row>
    <row r="33" spans="1:123" x14ac:dyDescent="0.25">
      <c r="A33" s="70"/>
      <c r="B33" s="70"/>
      <c r="C33" s="70"/>
      <c r="D33" s="70"/>
      <c r="E33" s="70"/>
      <c r="F33" s="70"/>
      <c r="G33" s="70"/>
      <c r="H33" s="70"/>
      <c r="I33" s="73" t="s">
        <v>195</v>
      </c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</row>
    <row r="34" spans="1:123" x14ac:dyDescent="0.25">
      <c r="A34" s="70"/>
      <c r="B34" s="70"/>
      <c r="C34" s="70"/>
      <c r="D34" s="70"/>
      <c r="E34" s="70"/>
      <c r="F34" s="70"/>
      <c r="G34" s="70"/>
      <c r="H34" s="70"/>
      <c r="I34" s="73" t="s">
        <v>181</v>
      </c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</row>
    <row r="35" spans="1:123" x14ac:dyDescent="0.25">
      <c r="A35" s="70"/>
      <c r="B35" s="70"/>
      <c r="C35" s="70"/>
      <c r="D35" s="70"/>
      <c r="E35" s="70"/>
      <c r="F35" s="70"/>
      <c r="G35" s="70"/>
      <c r="H35" s="70"/>
      <c r="I35" s="73" t="s">
        <v>196</v>
      </c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</row>
    <row r="36" spans="1:123" x14ac:dyDescent="0.25">
      <c r="A36" s="70"/>
      <c r="B36" s="70"/>
      <c r="C36" s="70"/>
      <c r="D36" s="70"/>
      <c r="E36" s="70"/>
      <c r="F36" s="70"/>
      <c r="G36" s="70"/>
      <c r="H36" s="70"/>
      <c r="I36" s="73" t="s">
        <v>197</v>
      </c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</row>
    <row r="37" spans="1:123" x14ac:dyDescent="0.25">
      <c r="A37" s="70"/>
      <c r="B37" s="70"/>
      <c r="C37" s="70"/>
      <c r="D37" s="70"/>
      <c r="E37" s="70"/>
      <c r="F37" s="70"/>
      <c r="G37" s="70"/>
      <c r="H37" s="70"/>
      <c r="I37" s="73" t="s">
        <v>198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</row>
    <row r="38" spans="1:123" x14ac:dyDescent="0.25">
      <c r="A38" s="70"/>
      <c r="B38" s="70"/>
      <c r="C38" s="70"/>
      <c r="D38" s="70"/>
      <c r="E38" s="70"/>
      <c r="F38" s="70"/>
      <c r="G38" s="70"/>
      <c r="H38" s="70"/>
      <c r="I38" s="73" t="s">
        <v>199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</row>
    <row r="39" spans="1:123" x14ac:dyDescent="0.25">
      <c r="A39" s="70"/>
      <c r="B39" s="70"/>
      <c r="C39" s="70"/>
      <c r="D39" s="70"/>
      <c r="E39" s="70"/>
      <c r="F39" s="70"/>
      <c r="G39" s="70"/>
      <c r="H39" s="70"/>
      <c r="I39" s="73" t="s">
        <v>200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</row>
    <row r="40" spans="1:123" x14ac:dyDescent="0.25">
      <c r="A40" s="70"/>
      <c r="B40" s="70"/>
      <c r="C40" s="70"/>
      <c r="D40" s="70"/>
      <c r="E40" s="70"/>
      <c r="F40" s="70"/>
      <c r="G40" s="70"/>
      <c r="H40" s="70"/>
      <c r="I40" s="73" t="s">
        <v>201</v>
      </c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</row>
    <row r="41" spans="1:123" x14ac:dyDescent="0.25">
      <c r="A41" s="70"/>
      <c r="B41" s="70"/>
      <c r="C41" s="70"/>
      <c r="D41" s="70"/>
      <c r="E41" s="70"/>
      <c r="F41" s="70"/>
      <c r="G41" s="70"/>
      <c r="H41" s="70"/>
      <c r="I41" s="73" t="s">
        <v>202</v>
      </c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</row>
    <row r="42" spans="1:123" x14ac:dyDescent="0.25">
      <c r="A42" s="70"/>
      <c r="B42" s="70"/>
      <c r="C42" s="70"/>
      <c r="D42" s="70"/>
      <c r="E42" s="70"/>
      <c r="F42" s="70"/>
      <c r="G42" s="70"/>
      <c r="H42" s="70"/>
      <c r="I42" s="73" t="s">
        <v>203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</row>
    <row r="43" spans="1:123" x14ac:dyDescent="0.25">
      <c r="A43" s="70"/>
      <c r="B43" s="70"/>
      <c r="C43" s="70"/>
      <c r="D43" s="70"/>
      <c r="E43" s="70"/>
      <c r="F43" s="70"/>
      <c r="G43" s="70"/>
      <c r="H43" s="70"/>
      <c r="I43" s="73" t="s">
        <v>190</v>
      </c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</row>
    <row r="44" spans="1:123" x14ac:dyDescent="0.25">
      <c r="A44" s="70"/>
      <c r="B44" s="70"/>
      <c r="C44" s="70"/>
      <c r="D44" s="70"/>
      <c r="E44" s="70"/>
      <c r="F44" s="70"/>
      <c r="G44" s="70"/>
      <c r="H44" s="70"/>
      <c r="I44" s="73" t="s">
        <v>191</v>
      </c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</row>
    <row r="45" spans="1:123" x14ac:dyDescent="0.25">
      <c r="A45" s="70"/>
      <c r="B45" s="70"/>
      <c r="C45" s="70"/>
      <c r="D45" s="70"/>
      <c r="E45" s="70"/>
      <c r="F45" s="70"/>
      <c r="G45" s="70"/>
      <c r="H45" s="70"/>
      <c r="I45" s="73" t="s">
        <v>192</v>
      </c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</row>
    <row r="46" spans="1:123" x14ac:dyDescent="0.25">
      <c r="A46" s="70" t="s">
        <v>56</v>
      </c>
      <c r="B46" s="70"/>
      <c r="C46" s="70"/>
      <c r="D46" s="70"/>
      <c r="E46" s="70"/>
      <c r="F46" s="70"/>
      <c r="G46" s="70"/>
      <c r="H46" s="70"/>
      <c r="I46" s="73" t="s">
        <v>204</v>
      </c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7" t="s">
        <v>175</v>
      </c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 t="s">
        <v>175</v>
      </c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 t="s">
        <v>175</v>
      </c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 t="s">
        <v>175</v>
      </c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41" t="s">
        <v>175</v>
      </c>
      <c r="CY46" s="41"/>
      <c r="CZ46" s="41"/>
      <c r="DA46" s="41"/>
      <c r="DB46" s="41"/>
      <c r="DC46" s="41"/>
      <c r="DD46" s="41"/>
      <c r="DE46" s="41"/>
      <c r="DF46" s="41"/>
      <c r="DG46" s="41"/>
      <c r="DH46" s="41"/>
      <c r="DI46" s="77" t="s">
        <v>175</v>
      </c>
      <c r="DJ46" s="77"/>
      <c r="DK46" s="77"/>
      <c r="DL46" s="77"/>
      <c r="DM46" s="77"/>
      <c r="DN46" s="77"/>
      <c r="DO46" s="77"/>
      <c r="DP46" s="77"/>
      <c r="DQ46" s="77"/>
      <c r="DR46" s="77"/>
      <c r="DS46" s="77"/>
    </row>
    <row r="47" spans="1:123" x14ac:dyDescent="0.25">
      <c r="A47" s="70"/>
      <c r="B47" s="70"/>
      <c r="C47" s="70"/>
      <c r="D47" s="70"/>
      <c r="E47" s="70"/>
      <c r="F47" s="70"/>
      <c r="G47" s="70"/>
      <c r="H47" s="70"/>
      <c r="I47" s="73" t="s">
        <v>205</v>
      </c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</row>
    <row r="48" spans="1:123" x14ac:dyDescent="0.25">
      <c r="A48" s="70"/>
      <c r="B48" s="70"/>
      <c r="C48" s="70"/>
      <c r="D48" s="70"/>
      <c r="E48" s="70"/>
      <c r="F48" s="70"/>
      <c r="G48" s="70"/>
      <c r="H48" s="70"/>
      <c r="I48" s="73" t="s">
        <v>206</v>
      </c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7" t="s">
        <v>175</v>
      </c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 t="s">
        <v>175</v>
      </c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 t="s">
        <v>175</v>
      </c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 t="s">
        <v>175</v>
      </c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41" t="s">
        <v>175</v>
      </c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77" t="s">
        <v>175</v>
      </c>
      <c r="DJ48" s="77"/>
      <c r="DK48" s="77"/>
      <c r="DL48" s="77"/>
      <c r="DM48" s="77"/>
      <c r="DN48" s="77"/>
      <c r="DO48" s="77"/>
      <c r="DP48" s="77"/>
      <c r="DQ48" s="77"/>
      <c r="DR48" s="77"/>
      <c r="DS48" s="77"/>
    </row>
    <row r="49" spans="1:123" x14ac:dyDescent="0.25">
      <c r="A49" s="70"/>
      <c r="B49" s="70"/>
      <c r="C49" s="70"/>
      <c r="D49" s="70"/>
      <c r="E49" s="70"/>
      <c r="F49" s="70"/>
      <c r="G49" s="70"/>
      <c r="H49" s="70"/>
      <c r="I49" s="73" t="s">
        <v>207</v>
      </c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0" t="s">
        <v>180</v>
      </c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46">
        <f>'[1]Таблица РЭК'!R123</f>
        <v>87617.662032976688</v>
      </c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>
        <f>BF49</f>
        <v>87617.662032976688</v>
      </c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>
        <f>'[1]Таблица РЭК'!AG123</f>
        <v>87146.884511394077</v>
      </c>
      <c r="CC49" s="46"/>
      <c r="CD49" s="46"/>
      <c r="CE49" s="46"/>
      <c r="CF49" s="46"/>
      <c r="CG49" s="46"/>
      <c r="CH49" s="46"/>
      <c r="CI49" s="46"/>
      <c r="CJ49" s="46"/>
      <c r="CK49" s="46"/>
      <c r="CL49" s="46"/>
      <c r="CM49" s="46">
        <f>CB49</f>
        <v>87146.884511394077</v>
      </c>
      <c r="CN49" s="46"/>
      <c r="CO49" s="46"/>
      <c r="CP49" s="46"/>
      <c r="CQ49" s="46"/>
      <c r="CR49" s="46"/>
      <c r="CS49" s="46"/>
      <c r="CT49" s="46"/>
      <c r="CU49" s="46"/>
      <c r="CV49" s="46"/>
      <c r="CW49" s="46"/>
      <c r="CX49" s="46">
        <f>'[1]Таблица РЭК'!AH123</f>
        <v>563989.19922902354</v>
      </c>
      <c r="CY49" s="46"/>
      <c r="CZ49" s="46"/>
      <c r="DA49" s="46"/>
      <c r="DB49" s="46"/>
      <c r="DC49" s="46"/>
      <c r="DD49" s="46"/>
      <c r="DE49" s="46"/>
      <c r="DF49" s="46"/>
      <c r="DG49" s="46"/>
      <c r="DH49" s="46"/>
      <c r="DI49" s="46">
        <f>CX49</f>
        <v>563989.19922902354</v>
      </c>
      <c r="DJ49" s="46"/>
      <c r="DK49" s="46"/>
      <c r="DL49" s="46"/>
      <c r="DM49" s="46"/>
      <c r="DN49" s="46"/>
      <c r="DO49" s="46"/>
      <c r="DP49" s="46"/>
      <c r="DQ49" s="46"/>
      <c r="DR49" s="46"/>
      <c r="DS49" s="46"/>
    </row>
    <row r="50" spans="1:123" x14ac:dyDescent="0.25">
      <c r="A50" s="70"/>
      <c r="B50" s="70"/>
      <c r="C50" s="70"/>
      <c r="D50" s="70"/>
      <c r="E50" s="70"/>
      <c r="F50" s="70"/>
      <c r="G50" s="70"/>
      <c r="H50" s="70"/>
      <c r="I50" s="73" t="s">
        <v>208</v>
      </c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0" t="s">
        <v>194</v>
      </c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46">
        <f>'[1]Таблица РЭК'!R124</f>
        <v>356.37305814697584</v>
      </c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>
        <f>BF50</f>
        <v>356.37305814697584</v>
      </c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>
        <f>'[1]Таблица РЭК'!AG124</f>
        <v>311.16777448088948</v>
      </c>
      <c r="CC50" s="46"/>
      <c r="CD50" s="46"/>
      <c r="CE50" s="46"/>
      <c r="CF50" s="46"/>
      <c r="CG50" s="46"/>
      <c r="CH50" s="46"/>
      <c r="CI50" s="46"/>
      <c r="CJ50" s="46"/>
      <c r="CK50" s="46"/>
      <c r="CL50" s="46"/>
      <c r="CM50" s="46">
        <f>CB50</f>
        <v>311.16777448088948</v>
      </c>
      <c r="CN50" s="46"/>
      <c r="CO50" s="46"/>
      <c r="CP50" s="46"/>
      <c r="CQ50" s="46"/>
      <c r="CR50" s="46"/>
      <c r="CS50" s="46"/>
      <c r="CT50" s="46"/>
      <c r="CU50" s="46"/>
      <c r="CV50" s="46"/>
      <c r="CW50" s="46"/>
      <c r="CX50" s="46">
        <f>'[1]Таблица РЭК'!AH124</f>
        <v>416.45576577370616</v>
      </c>
      <c r="CY50" s="46"/>
      <c r="CZ50" s="46"/>
      <c r="DA50" s="46"/>
      <c r="DB50" s="46"/>
      <c r="DC50" s="46"/>
      <c r="DD50" s="46"/>
      <c r="DE50" s="46"/>
      <c r="DF50" s="46"/>
      <c r="DG50" s="46"/>
      <c r="DH50" s="46"/>
      <c r="DI50" s="46">
        <f>CX50</f>
        <v>416.45576577370616</v>
      </c>
      <c r="DJ50" s="46"/>
      <c r="DK50" s="46"/>
      <c r="DL50" s="46"/>
      <c r="DM50" s="46"/>
      <c r="DN50" s="46"/>
      <c r="DO50" s="46"/>
      <c r="DP50" s="46"/>
      <c r="DQ50" s="46"/>
      <c r="DR50" s="46"/>
      <c r="DS50" s="46"/>
    </row>
    <row r="51" spans="1:123" x14ac:dyDescent="0.25">
      <c r="A51" s="70"/>
      <c r="B51" s="70"/>
      <c r="C51" s="70"/>
      <c r="D51" s="70"/>
      <c r="E51" s="70"/>
      <c r="F51" s="70"/>
      <c r="G51" s="70"/>
      <c r="H51" s="70"/>
      <c r="I51" s="73" t="s">
        <v>209</v>
      </c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46"/>
      <c r="CG51" s="46"/>
      <c r="CH51" s="46"/>
      <c r="CI51" s="46"/>
      <c r="CJ51" s="46"/>
      <c r="CK51" s="46"/>
      <c r="CL51" s="46"/>
      <c r="CM51" s="46"/>
      <c r="CN51" s="46"/>
      <c r="CO51" s="46"/>
      <c r="CP51" s="46"/>
      <c r="CQ51" s="46"/>
      <c r="CR51" s="46"/>
      <c r="CS51" s="46"/>
      <c r="CT51" s="46"/>
      <c r="CU51" s="46"/>
      <c r="CV51" s="46"/>
      <c r="CW51" s="46"/>
      <c r="CX51" s="46"/>
      <c r="CY51" s="46"/>
      <c r="CZ51" s="46"/>
      <c r="DA51" s="46"/>
      <c r="DB51" s="46"/>
      <c r="DC51" s="46"/>
      <c r="DD51" s="46"/>
      <c r="DE51" s="46"/>
      <c r="DF51" s="46"/>
      <c r="DG51" s="46"/>
      <c r="DH51" s="46"/>
      <c r="DI51" s="46"/>
      <c r="DJ51" s="46"/>
      <c r="DK51" s="46"/>
      <c r="DL51" s="46"/>
      <c r="DM51" s="46"/>
      <c r="DN51" s="46"/>
      <c r="DO51" s="46"/>
      <c r="DP51" s="46"/>
      <c r="DQ51" s="46"/>
      <c r="DR51" s="46"/>
      <c r="DS51" s="46"/>
    </row>
    <row r="52" spans="1:123" x14ac:dyDescent="0.25">
      <c r="A52" s="70"/>
      <c r="B52" s="70"/>
      <c r="C52" s="70"/>
      <c r="D52" s="70"/>
      <c r="E52" s="70"/>
      <c r="F52" s="70"/>
      <c r="G52" s="70"/>
      <c r="H52" s="70"/>
      <c r="I52" s="73" t="s">
        <v>210</v>
      </c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0" t="s">
        <v>194</v>
      </c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46">
        <f>'[1]Таблица РЭК'!R125</f>
        <v>443.95132337287862</v>
      </c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>
        <f>BF52</f>
        <v>443.95132337287862</v>
      </c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>
        <f>'[1]Таблица РЭК'!AG125</f>
        <v>404.68545897762277</v>
      </c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>
        <f>CB52</f>
        <v>404.68545897762277</v>
      </c>
      <c r="CN52" s="46"/>
      <c r="CO52" s="46"/>
      <c r="CP52" s="46"/>
      <c r="CQ52" s="46"/>
      <c r="CR52" s="46"/>
      <c r="CS52" s="46"/>
      <c r="CT52" s="46"/>
      <c r="CU52" s="46"/>
      <c r="CV52" s="46"/>
      <c r="CW52" s="46"/>
      <c r="CX52" s="46">
        <f>'[1]Таблица РЭК'!AH125</f>
        <v>558.54197027318276</v>
      </c>
      <c r="CY52" s="46"/>
      <c r="CZ52" s="46"/>
      <c r="DA52" s="46"/>
      <c r="DB52" s="46"/>
      <c r="DC52" s="46"/>
      <c r="DD52" s="46"/>
      <c r="DE52" s="46"/>
      <c r="DF52" s="46"/>
      <c r="DG52" s="46"/>
      <c r="DH52" s="46"/>
      <c r="DI52" s="46">
        <f>CX52</f>
        <v>558.54197027318276</v>
      </c>
      <c r="DJ52" s="46"/>
      <c r="DK52" s="46"/>
      <c r="DL52" s="46"/>
      <c r="DM52" s="46"/>
      <c r="DN52" s="46"/>
      <c r="DO52" s="46"/>
      <c r="DP52" s="46"/>
      <c r="DQ52" s="46"/>
      <c r="DR52" s="46"/>
      <c r="DS52" s="46"/>
    </row>
    <row r="53" spans="1:123" x14ac:dyDescent="0.25">
      <c r="A53" s="70" t="s">
        <v>64</v>
      </c>
      <c r="B53" s="70"/>
      <c r="C53" s="70"/>
      <c r="D53" s="70"/>
      <c r="E53" s="70"/>
      <c r="F53" s="70"/>
      <c r="G53" s="70"/>
      <c r="H53" s="70"/>
      <c r="I53" s="73" t="s">
        <v>211</v>
      </c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0" t="s">
        <v>194</v>
      </c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7" t="s">
        <v>175</v>
      </c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 t="s">
        <v>175</v>
      </c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 t="s">
        <v>175</v>
      </c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 t="s">
        <v>175</v>
      </c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41" t="s">
        <v>175</v>
      </c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77" t="s">
        <v>175</v>
      </c>
      <c r="DJ53" s="77"/>
      <c r="DK53" s="77"/>
      <c r="DL53" s="77"/>
      <c r="DM53" s="77"/>
      <c r="DN53" s="77"/>
      <c r="DO53" s="77"/>
      <c r="DP53" s="77"/>
      <c r="DQ53" s="77"/>
      <c r="DR53" s="77"/>
      <c r="DS53" s="77"/>
    </row>
    <row r="54" spans="1:123" x14ac:dyDescent="0.25">
      <c r="A54" s="70"/>
      <c r="B54" s="70"/>
      <c r="C54" s="70"/>
      <c r="D54" s="70"/>
      <c r="E54" s="70"/>
      <c r="F54" s="70"/>
      <c r="G54" s="70"/>
      <c r="H54" s="70"/>
      <c r="I54" s="73" t="s">
        <v>212</v>
      </c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</row>
    <row r="55" spans="1:123" x14ac:dyDescent="0.25">
      <c r="A55" s="70"/>
      <c r="B55" s="70"/>
      <c r="C55" s="70"/>
      <c r="D55" s="70"/>
      <c r="E55" s="70"/>
      <c r="F55" s="70"/>
      <c r="G55" s="70"/>
      <c r="H55" s="70"/>
      <c r="I55" s="73" t="s">
        <v>205</v>
      </c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</row>
    <row r="56" spans="1:123" x14ac:dyDescent="0.25">
      <c r="A56" s="70" t="s">
        <v>74</v>
      </c>
      <c r="B56" s="70"/>
      <c r="C56" s="70"/>
      <c r="D56" s="70"/>
      <c r="E56" s="70"/>
      <c r="F56" s="70"/>
      <c r="G56" s="70"/>
      <c r="H56" s="70"/>
      <c r="I56" s="73" t="s">
        <v>213</v>
      </c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7" t="s">
        <v>175</v>
      </c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 t="s">
        <v>175</v>
      </c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 t="s">
        <v>175</v>
      </c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 t="s">
        <v>175</v>
      </c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41" t="s">
        <v>175</v>
      </c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77" t="s">
        <v>175</v>
      </c>
      <c r="DJ56" s="77"/>
      <c r="DK56" s="77"/>
      <c r="DL56" s="77"/>
      <c r="DM56" s="77"/>
      <c r="DN56" s="77"/>
      <c r="DO56" s="77"/>
      <c r="DP56" s="77"/>
      <c r="DQ56" s="77"/>
      <c r="DR56" s="77"/>
      <c r="DS56" s="77"/>
    </row>
    <row r="57" spans="1:123" x14ac:dyDescent="0.25">
      <c r="A57" s="70" t="s">
        <v>76</v>
      </c>
      <c r="B57" s="70"/>
      <c r="C57" s="70"/>
      <c r="D57" s="70"/>
      <c r="E57" s="70"/>
      <c r="F57" s="70"/>
      <c r="G57" s="70"/>
      <c r="H57" s="70"/>
      <c r="I57" s="73" t="s">
        <v>214</v>
      </c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0" t="s">
        <v>194</v>
      </c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7" t="s">
        <v>175</v>
      </c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 t="s">
        <v>175</v>
      </c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 t="s">
        <v>175</v>
      </c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 t="s">
        <v>175</v>
      </c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41" t="s">
        <v>175</v>
      </c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77" t="s">
        <v>175</v>
      </c>
      <c r="DJ57" s="77"/>
      <c r="DK57" s="77"/>
      <c r="DL57" s="77"/>
      <c r="DM57" s="77"/>
      <c r="DN57" s="77"/>
      <c r="DO57" s="77"/>
      <c r="DP57" s="77"/>
      <c r="DQ57" s="77"/>
      <c r="DR57" s="77"/>
      <c r="DS57" s="77"/>
    </row>
    <row r="58" spans="1:123" x14ac:dyDescent="0.25">
      <c r="A58" s="70"/>
      <c r="B58" s="70"/>
      <c r="C58" s="70"/>
      <c r="D58" s="70"/>
      <c r="E58" s="70"/>
      <c r="F58" s="70"/>
      <c r="G58" s="70"/>
      <c r="H58" s="70"/>
      <c r="I58" s="73" t="s">
        <v>215</v>
      </c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</row>
    <row r="59" spans="1:123" x14ac:dyDescent="0.25">
      <c r="A59" s="70"/>
      <c r="B59" s="70"/>
      <c r="C59" s="70"/>
      <c r="D59" s="70"/>
      <c r="E59" s="70"/>
      <c r="F59" s="70"/>
      <c r="G59" s="70"/>
      <c r="H59" s="70"/>
      <c r="I59" s="73" t="s">
        <v>216</v>
      </c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</row>
    <row r="60" spans="1:123" x14ac:dyDescent="0.25">
      <c r="A60" s="70"/>
      <c r="B60" s="70"/>
      <c r="C60" s="70"/>
      <c r="D60" s="70"/>
      <c r="E60" s="70"/>
      <c r="F60" s="70"/>
      <c r="G60" s="70"/>
      <c r="H60" s="70"/>
      <c r="I60" s="73" t="s">
        <v>217</v>
      </c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41"/>
      <c r="CY60" s="41"/>
      <c r="CZ60" s="41"/>
      <c r="DA60" s="41"/>
      <c r="DB60" s="41"/>
      <c r="DC60" s="41"/>
      <c r="DD60" s="41"/>
      <c r="DE60" s="41"/>
      <c r="DF60" s="41"/>
      <c r="DG60" s="41"/>
      <c r="DH60" s="41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</row>
    <row r="61" spans="1:123" x14ac:dyDescent="0.25">
      <c r="A61" s="70" t="s">
        <v>80</v>
      </c>
      <c r="B61" s="70"/>
      <c r="C61" s="70"/>
      <c r="D61" s="70"/>
      <c r="E61" s="70"/>
      <c r="F61" s="70"/>
      <c r="G61" s="70"/>
      <c r="H61" s="70"/>
      <c r="I61" s="73" t="s">
        <v>214</v>
      </c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0" t="s">
        <v>194</v>
      </c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7" t="s">
        <v>175</v>
      </c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 t="s">
        <v>175</v>
      </c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 t="s">
        <v>175</v>
      </c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 t="s">
        <v>175</v>
      </c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 t="s">
        <v>175</v>
      </c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 t="s">
        <v>175</v>
      </c>
      <c r="DJ61" s="77"/>
      <c r="DK61" s="77"/>
      <c r="DL61" s="77"/>
      <c r="DM61" s="77"/>
      <c r="DN61" s="77"/>
      <c r="DO61" s="77"/>
      <c r="DP61" s="77"/>
      <c r="DQ61" s="77"/>
      <c r="DR61" s="77"/>
      <c r="DS61" s="77"/>
    </row>
    <row r="62" spans="1:123" x14ac:dyDescent="0.25">
      <c r="A62" s="70"/>
      <c r="B62" s="70"/>
      <c r="C62" s="70"/>
      <c r="D62" s="70"/>
      <c r="E62" s="70"/>
      <c r="F62" s="70"/>
      <c r="G62" s="70"/>
      <c r="H62" s="70"/>
      <c r="I62" s="73" t="s">
        <v>215</v>
      </c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</row>
    <row r="63" spans="1:123" x14ac:dyDescent="0.25">
      <c r="A63" s="70"/>
      <c r="B63" s="70"/>
      <c r="C63" s="70"/>
      <c r="D63" s="70"/>
      <c r="E63" s="70"/>
      <c r="F63" s="70"/>
      <c r="G63" s="70"/>
      <c r="H63" s="70"/>
      <c r="I63" s="73" t="s">
        <v>218</v>
      </c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</row>
    <row r="64" spans="1:123" x14ac:dyDescent="0.25">
      <c r="A64" s="70"/>
      <c r="B64" s="70"/>
      <c r="C64" s="70"/>
      <c r="D64" s="70"/>
      <c r="E64" s="70"/>
      <c r="F64" s="70"/>
      <c r="G64" s="70"/>
      <c r="H64" s="70"/>
      <c r="I64" s="73" t="s">
        <v>219</v>
      </c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</row>
    <row r="65" spans="1:123" x14ac:dyDescent="0.25">
      <c r="A65" s="70"/>
      <c r="B65" s="70"/>
      <c r="C65" s="70"/>
      <c r="D65" s="70"/>
      <c r="E65" s="70"/>
      <c r="F65" s="70"/>
      <c r="G65" s="70"/>
      <c r="H65" s="70"/>
      <c r="I65" s="73" t="s">
        <v>220</v>
      </c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</row>
    <row r="66" spans="1:123" x14ac:dyDescent="0.25">
      <c r="A66" s="70" t="s">
        <v>84</v>
      </c>
      <c r="B66" s="70"/>
      <c r="C66" s="70"/>
      <c r="D66" s="70"/>
      <c r="E66" s="70"/>
      <c r="F66" s="70"/>
      <c r="G66" s="70"/>
      <c r="H66" s="70"/>
      <c r="I66" s="73" t="s">
        <v>221</v>
      </c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0" t="s">
        <v>69</v>
      </c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7" t="s">
        <v>175</v>
      </c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 t="s">
        <v>175</v>
      </c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 t="s">
        <v>175</v>
      </c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 t="s">
        <v>175</v>
      </c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 t="s">
        <v>175</v>
      </c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 t="s">
        <v>175</v>
      </c>
      <c r="DJ66" s="77"/>
      <c r="DK66" s="77"/>
      <c r="DL66" s="77"/>
      <c r="DM66" s="77"/>
      <c r="DN66" s="77"/>
      <c r="DO66" s="77"/>
      <c r="DP66" s="77"/>
      <c r="DQ66" s="77"/>
      <c r="DR66" s="77"/>
      <c r="DS66" s="77"/>
    </row>
    <row r="67" spans="1:123" x14ac:dyDescent="0.25">
      <c r="A67" s="70"/>
      <c r="B67" s="70"/>
      <c r="C67" s="70"/>
      <c r="D67" s="70"/>
      <c r="E67" s="70"/>
      <c r="F67" s="70"/>
      <c r="G67" s="70"/>
      <c r="H67" s="70"/>
      <c r="I67" s="73" t="s">
        <v>222</v>
      </c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</row>
    <row r="68" spans="1:123" x14ac:dyDescent="0.25">
      <c r="A68" s="70"/>
      <c r="B68" s="70"/>
      <c r="C68" s="70"/>
      <c r="D68" s="70"/>
      <c r="E68" s="70"/>
      <c r="F68" s="70"/>
      <c r="G68" s="70"/>
      <c r="H68" s="70"/>
      <c r="I68" s="73" t="s">
        <v>223</v>
      </c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0" t="s">
        <v>69</v>
      </c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7" t="s">
        <v>175</v>
      </c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 t="s">
        <v>175</v>
      </c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 t="s">
        <v>175</v>
      </c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 t="s">
        <v>175</v>
      </c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 t="s">
        <v>175</v>
      </c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 t="s">
        <v>175</v>
      </c>
      <c r="DJ68" s="77"/>
      <c r="DK68" s="77"/>
      <c r="DL68" s="77"/>
      <c r="DM68" s="77"/>
      <c r="DN68" s="77"/>
      <c r="DO68" s="77"/>
      <c r="DP68" s="77"/>
      <c r="DQ68" s="77"/>
      <c r="DR68" s="77"/>
      <c r="DS68" s="77"/>
    </row>
    <row r="69" spans="1:123" x14ac:dyDescent="0.25">
      <c r="A69" s="70"/>
      <c r="B69" s="70"/>
      <c r="C69" s="70"/>
      <c r="D69" s="70"/>
      <c r="E69" s="70"/>
      <c r="F69" s="70"/>
      <c r="G69" s="70"/>
      <c r="H69" s="70"/>
      <c r="I69" s="73" t="s">
        <v>224</v>
      </c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0" t="s">
        <v>69</v>
      </c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7" t="s">
        <v>175</v>
      </c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 t="s">
        <v>175</v>
      </c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 t="s">
        <v>175</v>
      </c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 t="s">
        <v>175</v>
      </c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 t="s">
        <v>175</v>
      </c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 t="s">
        <v>175</v>
      </c>
      <c r="DJ69" s="77"/>
      <c r="DK69" s="77"/>
      <c r="DL69" s="77"/>
      <c r="DM69" s="77"/>
      <c r="DN69" s="77"/>
      <c r="DO69" s="77"/>
      <c r="DP69" s="77"/>
      <c r="DQ69" s="77"/>
      <c r="DR69" s="77"/>
      <c r="DS69" s="77"/>
    </row>
    <row r="70" spans="1:123" x14ac:dyDescent="0.25">
      <c r="A70" s="70"/>
      <c r="B70" s="70"/>
      <c r="C70" s="70"/>
      <c r="D70" s="70"/>
      <c r="E70" s="70"/>
      <c r="F70" s="70"/>
      <c r="G70" s="70"/>
      <c r="H70" s="70"/>
      <c r="I70" s="73" t="s">
        <v>225</v>
      </c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0" t="s">
        <v>69</v>
      </c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7" t="s">
        <v>175</v>
      </c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 t="s">
        <v>175</v>
      </c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 t="s">
        <v>175</v>
      </c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 t="s">
        <v>175</v>
      </c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 t="s">
        <v>175</v>
      </c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 t="s">
        <v>175</v>
      </c>
      <c r="DJ70" s="77"/>
      <c r="DK70" s="77"/>
      <c r="DL70" s="77"/>
      <c r="DM70" s="77"/>
      <c r="DN70" s="77"/>
      <c r="DO70" s="77"/>
      <c r="DP70" s="77"/>
      <c r="DQ70" s="77"/>
      <c r="DR70" s="77"/>
      <c r="DS70" s="77"/>
    </row>
    <row r="71" spans="1:123" x14ac:dyDescent="0.25">
      <c r="A71" s="70"/>
      <c r="B71" s="70"/>
      <c r="C71" s="70"/>
      <c r="D71" s="70"/>
      <c r="E71" s="70"/>
      <c r="F71" s="70"/>
      <c r="G71" s="70"/>
      <c r="H71" s="70"/>
      <c r="I71" s="73" t="s">
        <v>226</v>
      </c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0" t="s">
        <v>69</v>
      </c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7" t="s">
        <v>175</v>
      </c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 t="s">
        <v>175</v>
      </c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 t="s">
        <v>175</v>
      </c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 t="s">
        <v>175</v>
      </c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 t="s">
        <v>175</v>
      </c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 t="s">
        <v>175</v>
      </c>
      <c r="DJ71" s="77"/>
      <c r="DK71" s="77"/>
      <c r="DL71" s="77"/>
      <c r="DM71" s="77"/>
      <c r="DN71" s="77"/>
      <c r="DO71" s="77"/>
      <c r="DP71" s="77"/>
      <c r="DQ71" s="77"/>
      <c r="DR71" s="77"/>
      <c r="DS71" s="77"/>
    </row>
    <row r="72" spans="1:123" x14ac:dyDescent="0.25">
      <c r="A72" s="70" t="s">
        <v>110</v>
      </c>
      <c r="B72" s="70"/>
      <c r="C72" s="70"/>
      <c r="D72" s="70"/>
      <c r="E72" s="70"/>
      <c r="F72" s="70"/>
      <c r="G72" s="70"/>
      <c r="H72" s="70"/>
      <c r="I72" s="73" t="s">
        <v>227</v>
      </c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7" t="s">
        <v>175</v>
      </c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 t="s">
        <v>175</v>
      </c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 t="s">
        <v>175</v>
      </c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 t="s">
        <v>175</v>
      </c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 t="s">
        <v>175</v>
      </c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 t="s">
        <v>175</v>
      </c>
      <c r="DJ72" s="77"/>
      <c r="DK72" s="77"/>
      <c r="DL72" s="77"/>
      <c r="DM72" s="77"/>
      <c r="DN72" s="77"/>
      <c r="DO72" s="77"/>
      <c r="DP72" s="77"/>
      <c r="DQ72" s="77"/>
      <c r="DR72" s="77"/>
      <c r="DS72" s="77"/>
    </row>
    <row r="73" spans="1:123" x14ac:dyDescent="0.25">
      <c r="A73" s="70" t="s">
        <v>114</v>
      </c>
      <c r="B73" s="70"/>
      <c r="C73" s="70"/>
      <c r="D73" s="70"/>
      <c r="E73" s="70"/>
      <c r="F73" s="70"/>
      <c r="G73" s="70"/>
      <c r="H73" s="70"/>
      <c r="I73" s="73" t="s">
        <v>228</v>
      </c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0" t="s">
        <v>229</v>
      </c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7" t="s">
        <v>175</v>
      </c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 t="s">
        <v>175</v>
      </c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 t="s">
        <v>175</v>
      </c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 t="s">
        <v>175</v>
      </c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 t="s">
        <v>175</v>
      </c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 t="s">
        <v>175</v>
      </c>
      <c r="DJ73" s="77"/>
      <c r="DK73" s="77"/>
      <c r="DL73" s="77"/>
      <c r="DM73" s="77"/>
      <c r="DN73" s="77"/>
      <c r="DO73" s="77"/>
      <c r="DP73" s="77"/>
      <c r="DQ73" s="77"/>
      <c r="DR73" s="77"/>
      <c r="DS73" s="77"/>
    </row>
    <row r="74" spans="1:123" x14ac:dyDescent="0.25">
      <c r="A74" s="70"/>
      <c r="B74" s="70"/>
      <c r="C74" s="70"/>
      <c r="D74" s="70"/>
      <c r="E74" s="70"/>
      <c r="F74" s="70"/>
      <c r="G74" s="70"/>
      <c r="H74" s="70"/>
      <c r="I74" s="73" t="s">
        <v>230</v>
      </c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0" t="s">
        <v>229</v>
      </c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7" t="s">
        <v>175</v>
      </c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 t="s">
        <v>175</v>
      </c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 t="s">
        <v>175</v>
      </c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 t="s">
        <v>175</v>
      </c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 t="s">
        <v>175</v>
      </c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 t="s">
        <v>175</v>
      </c>
      <c r="DJ74" s="77"/>
      <c r="DK74" s="77"/>
      <c r="DL74" s="77"/>
      <c r="DM74" s="77"/>
      <c r="DN74" s="77"/>
      <c r="DO74" s="77"/>
      <c r="DP74" s="77"/>
      <c r="DQ74" s="77"/>
      <c r="DR74" s="77"/>
      <c r="DS74" s="77"/>
    </row>
    <row r="75" spans="1:123" x14ac:dyDescent="0.25">
      <c r="A75" s="70" t="s">
        <v>122</v>
      </c>
      <c r="B75" s="70"/>
      <c r="C75" s="70"/>
      <c r="D75" s="70"/>
      <c r="E75" s="70"/>
      <c r="F75" s="70"/>
      <c r="G75" s="70"/>
      <c r="H75" s="70"/>
      <c r="I75" s="73" t="s">
        <v>231</v>
      </c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0" t="s">
        <v>180</v>
      </c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7" t="s">
        <v>175</v>
      </c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 t="s">
        <v>175</v>
      </c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 t="s">
        <v>175</v>
      </c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 t="s">
        <v>175</v>
      </c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 t="s">
        <v>175</v>
      </c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 t="s">
        <v>175</v>
      </c>
      <c r="DJ75" s="77"/>
      <c r="DK75" s="77"/>
      <c r="DL75" s="77"/>
      <c r="DM75" s="77"/>
      <c r="DN75" s="77"/>
      <c r="DO75" s="77"/>
      <c r="DP75" s="77"/>
      <c r="DQ75" s="77"/>
      <c r="DR75" s="77"/>
      <c r="DS75" s="77"/>
    </row>
    <row r="76" spans="1:123" x14ac:dyDescent="0.25">
      <c r="A76" s="70" t="s">
        <v>126</v>
      </c>
      <c r="B76" s="70"/>
      <c r="C76" s="70"/>
      <c r="D76" s="70"/>
      <c r="E76" s="70"/>
      <c r="F76" s="70"/>
      <c r="G76" s="70"/>
      <c r="H76" s="70"/>
      <c r="I76" s="73" t="s">
        <v>232</v>
      </c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0" t="s">
        <v>233</v>
      </c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7" t="s">
        <v>175</v>
      </c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 t="s">
        <v>175</v>
      </c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 t="s">
        <v>175</v>
      </c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 t="s">
        <v>175</v>
      </c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 t="s">
        <v>175</v>
      </c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 t="s">
        <v>175</v>
      </c>
      <c r="DJ76" s="77"/>
      <c r="DK76" s="77"/>
      <c r="DL76" s="77"/>
      <c r="DM76" s="77"/>
      <c r="DN76" s="77"/>
      <c r="DO76" s="77"/>
      <c r="DP76" s="77"/>
      <c r="DQ76" s="77"/>
      <c r="DR76" s="77"/>
      <c r="DS76" s="77"/>
    </row>
    <row r="77" spans="1:123" x14ac:dyDescent="0.25">
      <c r="A77" s="70"/>
      <c r="B77" s="70"/>
      <c r="C77" s="70"/>
      <c r="D77" s="70"/>
      <c r="E77" s="70"/>
      <c r="F77" s="70"/>
      <c r="G77" s="70"/>
      <c r="H77" s="70"/>
      <c r="I77" s="73" t="s">
        <v>234</v>
      </c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</row>
    <row r="78" spans="1:123" x14ac:dyDescent="0.25">
      <c r="A78" s="78" t="s">
        <v>235</v>
      </c>
      <c r="B78" s="78"/>
      <c r="C78" s="78"/>
      <c r="D78" s="78"/>
      <c r="E78" s="78"/>
      <c r="F78" s="78"/>
      <c r="G78" s="78"/>
      <c r="H78" s="78"/>
      <c r="I78" s="73" t="s">
        <v>236</v>
      </c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0" t="s">
        <v>233</v>
      </c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7" t="s">
        <v>175</v>
      </c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 t="s">
        <v>175</v>
      </c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 t="s">
        <v>175</v>
      </c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 t="s">
        <v>175</v>
      </c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 t="s">
        <v>175</v>
      </c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 t="s">
        <v>175</v>
      </c>
      <c r="DJ78" s="77"/>
      <c r="DK78" s="77"/>
      <c r="DL78" s="77"/>
      <c r="DM78" s="77"/>
      <c r="DN78" s="77"/>
      <c r="DO78" s="77"/>
      <c r="DP78" s="77"/>
      <c r="DQ78" s="77"/>
      <c r="DR78" s="77"/>
      <c r="DS78" s="77"/>
    </row>
    <row r="79" spans="1:123" x14ac:dyDescent="0.25">
      <c r="A79" s="78"/>
      <c r="B79" s="78"/>
      <c r="C79" s="78"/>
      <c r="D79" s="78"/>
      <c r="E79" s="78"/>
      <c r="F79" s="78"/>
      <c r="G79" s="78"/>
      <c r="H79" s="78"/>
      <c r="I79" s="73" t="s">
        <v>237</v>
      </c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</row>
    <row r="80" spans="1:123" x14ac:dyDescent="0.25">
      <c r="A80" s="70" t="s">
        <v>238</v>
      </c>
      <c r="B80" s="70"/>
      <c r="C80" s="70"/>
      <c r="D80" s="70"/>
      <c r="E80" s="70"/>
      <c r="F80" s="70"/>
      <c r="G80" s="70"/>
      <c r="H80" s="70"/>
      <c r="I80" s="73" t="s">
        <v>239</v>
      </c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0" t="s">
        <v>233</v>
      </c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7" t="s">
        <v>175</v>
      </c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 t="s">
        <v>175</v>
      </c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 t="s">
        <v>175</v>
      </c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 t="s">
        <v>175</v>
      </c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 t="s">
        <v>175</v>
      </c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 t="s">
        <v>175</v>
      </c>
      <c r="DJ80" s="77"/>
      <c r="DK80" s="77"/>
      <c r="DL80" s="77"/>
      <c r="DM80" s="77"/>
      <c r="DN80" s="77"/>
      <c r="DO80" s="77"/>
      <c r="DP80" s="77"/>
      <c r="DQ80" s="77"/>
      <c r="DR80" s="77"/>
      <c r="DS80" s="77"/>
    </row>
    <row r="81" spans="1:123" ht="15.75" customHeight="1" x14ac:dyDescent="0.25">
      <c r="A81" s="70"/>
      <c r="B81" s="70"/>
      <c r="C81" s="70"/>
      <c r="D81" s="70"/>
      <c r="E81" s="70"/>
      <c r="F81" s="70"/>
      <c r="G81" s="70"/>
      <c r="H81" s="70"/>
      <c r="I81" s="79" t="s">
        <v>240</v>
      </c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AJ81" s="79"/>
      <c r="AK81" s="79"/>
      <c r="AL81" s="79"/>
      <c r="AM81" s="79"/>
      <c r="AN81" s="79"/>
      <c r="AO81" s="79"/>
      <c r="AP81" s="70" t="s">
        <v>233</v>
      </c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7" t="s">
        <v>175</v>
      </c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 t="s">
        <v>175</v>
      </c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 t="s">
        <v>175</v>
      </c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 t="s">
        <v>175</v>
      </c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 t="s">
        <v>175</v>
      </c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 t="s">
        <v>175</v>
      </c>
      <c r="DJ81" s="77"/>
      <c r="DK81" s="77"/>
      <c r="DL81" s="77"/>
      <c r="DM81" s="77"/>
      <c r="DN81" s="77"/>
      <c r="DO81" s="77"/>
      <c r="DP81" s="77"/>
      <c r="DQ81" s="77"/>
      <c r="DR81" s="77"/>
      <c r="DS81" s="77"/>
    </row>
    <row r="82" spans="1:123" ht="15.75" customHeight="1" x14ac:dyDescent="0.25">
      <c r="A82" s="70"/>
      <c r="B82" s="70"/>
      <c r="C82" s="70"/>
      <c r="D82" s="70"/>
      <c r="E82" s="70"/>
      <c r="F82" s="70"/>
      <c r="G82" s="70"/>
      <c r="H82" s="70"/>
      <c r="I82" s="79" t="s">
        <v>241</v>
      </c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AJ82" s="79"/>
      <c r="AK82" s="79"/>
      <c r="AL82" s="79"/>
      <c r="AM82" s="79"/>
      <c r="AN82" s="79"/>
      <c r="AO82" s="79"/>
      <c r="AP82" s="70" t="s">
        <v>233</v>
      </c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7" t="s">
        <v>175</v>
      </c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 t="s">
        <v>175</v>
      </c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 t="s">
        <v>175</v>
      </c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 t="s">
        <v>175</v>
      </c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 t="s">
        <v>175</v>
      </c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 t="s">
        <v>175</v>
      </c>
      <c r="DJ82" s="77"/>
      <c r="DK82" s="77"/>
      <c r="DL82" s="77"/>
      <c r="DM82" s="77"/>
      <c r="DN82" s="77"/>
      <c r="DO82" s="77"/>
      <c r="DP82" s="77"/>
      <c r="DQ82" s="77"/>
      <c r="DR82" s="77"/>
      <c r="DS82" s="77"/>
    </row>
    <row r="83" spans="1:123" ht="15.75" customHeight="1" x14ac:dyDescent="0.25">
      <c r="A83" s="70"/>
      <c r="B83" s="70"/>
      <c r="C83" s="70"/>
      <c r="D83" s="70"/>
      <c r="E83" s="70"/>
      <c r="F83" s="70"/>
      <c r="G83" s="70"/>
      <c r="H83" s="70"/>
      <c r="I83" s="79" t="s">
        <v>242</v>
      </c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AJ83" s="79"/>
      <c r="AK83" s="79"/>
      <c r="AL83" s="79"/>
      <c r="AM83" s="79"/>
      <c r="AN83" s="79"/>
      <c r="AO83" s="79"/>
      <c r="AP83" s="70" t="s">
        <v>233</v>
      </c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7" t="s">
        <v>175</v>
      </c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 t="s">
        <v>175</v>
      </c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 t="s">
        <v>175</v>
      </c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 t="s">
        <v>175</v>
      </c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 t="s">
        <v>175</v>
      </c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 t="s">
        <v>175</v>
      </c>
      <c r="DJ83" s="77"/>
      <c r="DK83" s="77"/>
      <c r="DL83" s="77"/>
      <c r="DM83" s="77"/>
      <c r="DN83" s="77"/>
      <c r="DO83" s="77"/>
      <c r="DP83" s="77"/>
      <c r="DQ83" s="77"/>
      <c r="DR83" s="77"/>
      <c r="DS83" s="77"/>
    </row>
    <row r="84" spans="1:123" ht="15.75" customHeight="1" x14ac:dyDescent="0.25">
      <c r="A84" s="70"/>
      <c r="B84" s="70"/>
      <c r="C84" s="70"/>
      <c r="D84" s="70"/>
      <c r="E84" s="70"/>
      <c r="F84" s="70"/>
      <c r="G84" s="70"/>
      <c r="H84" s="70"/>
      <c r="I84" s="79" t="s">
        <v>243</v>
      </c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AJ84" s="79"/>
      <c r="AK84" s="79"/>
      <c r="AL84" s="79"/>
      <c r="AM84" s="79"/>
      <c r="AN84" s="79"/>
      <c r="AO84" s="79"/>
      <c r="AP84" s="70" t="s">
        <v>233</v>
      </c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7" t="s">
        <v>175</v>
      </c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 t="s">
        <v>175</v>
      </c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 t="s">
        <v>175</v>
      </c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 t="s">
        <v>175</v>
      </c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 t="s">
        <v>175</v>
      </c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 t="s">
        <v>175</v>
      </c>
      <c r="DJ84" s="77"/>
      <c r="DK84" s="77"/>
      <c r="DL84" s="77"/>
      <c r="DM84" s="77"/>
      <c r="DN84" s="77"/>
      <c r="DO84" s="77"/>
      <c r="DP84" s="77"/>
      <c r="DQ84" s="77"/>
      <c r="DR84" s="77"/>
      <c r="DS84" s="77"/>
    </row>
    <row r="85" spans="1:123" x14ac:dyDescent="0.25">
      <c r="A85" s="70" t="s">
        <v>244</v>
      </c>
      <c r="B85" s="70"/>
      <c r="C85" s="70"/>
      <c r="D85" s="70"/>
      <c r="E85" s="70"/>
      <c r="F85" s="70"/>
      <c r="G85" s="70"/>
      <c r="H85" s="70"/>
      <c r="I85" s="73" t="s">
        <v>245</v>
      </c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0" t="s">
        <v>233</v>
      </c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7" t="s">
        <v>175</v>
      </c>
      <c r="BG85" s="77"/>
      <c r="BH85" s="77"/>
      <c r="BI85" s="77"/>
      <c r="BJ85" s="77"/>
      <c r="BK85" s="77"/>
      <c r="BL85" s="77"/>
      <c r="BM85" s="77"/>
      <c r="BN85" s="77"/>
      <c r="BO85" s="77"/>
      <c r="BP85" s="77"/>
      <c r="BQ85" s="77" t="s">
        <v>175</v>
      </c>
      <c r="BR85" s="77"/>
      <c r="BS85" s="77"/>
      <c r="BT85" s="77"/>
      <c r="BU85" s="77"/>
      <c r="BV85" s="77"/>
      <c r="BW85" s="77"/>
      <c r="BX85" s="77"/>
      <c r="BY85" s="77"/>
      <c r="BZ85" s="77"/>
      <c r="CA85" s="77"/>
      <c r="CB85" s="77" t="s">
        <v>175</v>
      </c>
      <c r="CC85" s="77"/>
      <c r="CD85" s="77"/>
      <c r="CE85" s="77"/>
      <c r="CF85" s="77"/>
      <c r="CG85" s="77"/>
      <c r="CH85" s="77"/>
      <c r="CI85" s="77"/>
      <c r="CJ85" s="77"/>
      <c r="CK85" s="77"/>
      <c r="CL85" s="77"/>
      <c r="CM85" s="77" t="s">
        <v>175</v>
      </c>
      <c r="CN85" s="77"/>
      <c r="CO85" s="77"/>
      <c r="CP85" s="77"/>
      <c r="CQ85" s="77"/>
      <c r="CR85" s="77"/>
      <c r="CS85" s="77"/>
      <c r="CT85" s="77"/>
      <c r="CU85" s="77"/>
      <c r="CV85" s="77"/>
      <c r="CW85" s="77"/>
      <c r="CX85" s="77" t="s">
        <v>175</v>
      </c>
      <c r="CY85" s="77"/>
      <c r="CZ85" s="77"/>
      <c r="DA85" s="77"/>
      <c r="DB85" s="77"/>
      <c r="DC85" s="77"/>
      <c r="DD85" s="77"/>
      <c r="DE85" s="77"/>
      <c r="DF85" s="77"/>
      <c r="DG85" s="77"/>
      <c r="DH85" s="77"/>
      <c r="DI85" s="77" t="s">
        <v>175</v>
      </c>
      <c r="DJ85" s="77"/>
      <c r="DK85" s="77"/>
      <c r="DL85" s="77"/>
      <c r="DM85" s="77"/>
      <c r="DN85" s="77"/>
      <c r="DO85" s="77"/>
      <c r="DP85" s="77"/>
      <c r="DQ85" s="77"/>
      <c r="DR85" s="77"/>
      <c r="DS85" s="77"/>
    </row>
    <row r="86" spans="1:123" x14ac:dyDescent="0.25">
      <c r="A86" s="70"/>
      <c r="B86" s="70"/>
      <c r="C86" s="70"/>
      <c r="D86" s="70"/>
      <c r="E86" s="70"/>
      <c r="F86" s="70"/>
      <c r="G86" s="70"/>
      <c r="H86" s="70"/>
      <c r="I86" s="73" t="s">
        <v>246</v>
      </c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</row>
    <row r="87" spans="1:123" x14ac:dyDescent="0.25">
      <c r="A87" s="70" t="s">
        <v>129</v>
      </c>
      <c r="B87" s="70"/>
      <c r="C87" s="70"/>
      <c r="D87" s="70"/>
      <c r="E87" s="70"/>
      <c r="F87" s="70"/>
      <c r="G87" s="70"/>
      <c r="H87" s="70"/>
      <c r="I87" s="73" t="s">
        <v>247</v>
      </c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7" t="s">
        <v>175</v>
      </c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 t="s">
        <v>175</v>
      </c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 t="s">
        <v>175</v>
      </c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 t="s">
        <v>175</v>
      </c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 t="s">
        <v>175</v>
      </c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 t="s">
        <v>175</v>
      </c>
      <c r="DJ87" s="77"/>
      <c r="DK87" s="77"/>
      <c r="DL87" s="77"/>
      <c r="DM87" s="77"/>
      <c r="DN87" s="77"/>
      <c r="DO87" s="77"/>
      <c r="DP87" s="77"/>
      <c r="DQ87" s="77"/>
      <c r="DR87" s="77"/>
      <c r="DS87" s="77"/>
    </row>
    <row r="88" spans="1:123" x14ac:dyDescent="0.25">
      <c r="A88" s="70"/>
      <c r="B88" s="70"/>
      <c r="C88" s="70"/>
      <c r="D88" s="70"/>
      <c r="E88" s="70"/>
      <c r="F88" s="70"/>
      <c r="G88" s="70"/>
      <c r="H88" s="70"/>
      <c r="I88" s="73" t="s">
        <v>248</v>
      </c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</row>
    <row r="89" spans="1:123" x14ac:dyDescent="0.25">
      <c r="A89" s="70" t="s">
        <v>132</v>
      </c>
      <c r="B89" s="70"/>
      <c r="C89" s="70"/>
      <c r="D89" s="70"/>
      <c r="E89" s="70"/>
      <c r="F89" s="70"/>
      <c r="G89" s="70"/>
      <c r="H89" s="70"/>
      <c r="I89" s="73" t="s">
        <v>249</v>
      </c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0" t="s">
        <v>250</v>
      </c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7" t="s">
        <v>175</v>
      </c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 t="s">
        <v>175</v>
      </c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 t="s">
        <v>175</v>
      </c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 t="s">
        <v>175</v>
      </c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 t="s">
        <v>175</v>
      </c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 t="s">
        <v>175</v>
      </c>
      <c r="DJ89" s="77"/>
      <c r="DK89" s="77"/>
      <c r="DL89" s="77"/>
      <c r="DM89" s="77"/>
      <c r="DN89" s="77"/>
      <c r="DO89" s="77"/>
      <c r="DP89" s="77"/>
      <c r="DQ89" s="77"/>
      <c r="DR89" s="77"/>
      <c r="DS89" s="77"/>
    </row>
    <row r="90" spans="1:123" x14ac:dyDescent="0.25">
      <c r="A90" s="70"/>
      <c r="B90" s="70"/>
      <c r="C90" s="70"/>
      <c r="D90" s="70"/>
      <c r="E90" s="70"/>
      <c r="F90" s="70"/>
      <c r="G90" s="70"/>
      <c r="H90" s="70"/>
      <c r="I90" s="73" t="s">
        <v>251</v>
      </c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0" t="s">
        <v>252</v>
      </c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</row>
    <row r="91" spans="1:123" x14ac:dyDescent="0.25">
      <c r="A91" s="70" t="s">
        <v>253</v>
      </c>
      <c r="B91" s="70"/>
      <c r="C91" s="70"/>
      <c r="D91" s="70"/>
      <c r="E91" s="70"/>
      <c r="F91" s="70"/>
      <c r="G91" s="70"/>
      <c r="H91" s="70"/>
      <c r="I91" s="73" t="s">
        <v>254</v>
      </c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0" t="s">
        <v>233</v>
      </c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7" t="s">
        <v>175</v>
      </c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 t="s">
        <v>175</v>
      </c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 t="s">
        <v>175</v>
      </c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 t="s">
        <v>175</v>
      </c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 t="s">
        <v>175</v>
      </c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 t="s">
        <v>175</v>
      </c>
      <c r="DJ91" s="77"/>
      <c r="DK91" s="77"/>
      <c r="DL91" s="77"/>
      <c r="DM91" s="77"/>
      <c r="DN91" s="77"/>
      <c r="DO91" s="77"/>
      <c r="DP91" s="77"/>
      <c r="DQ91" s="77"/>
      <c r="DR91" s="77"/>
      <c r="DS91" s="77"/>
    </row>
    <row r="92" spans="1:123" x14ac:dyDescent="0.25">
      <c r="A92" s="70" t="s">
        <v>255</v>
      </c>
      <c r="B92" s="70"/>
      <c r="C92" s="70"/>
      <c r="D92" s="70"/>
      <c r="E92" s="70"/>
      <c r="F92" s="70"/>
      <c r="G92" s="70"/>
      <c r="H92" s="70"/>
      <c r="I92" s="73" t="s">
        <v>256</v>
      </c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0" t="s">
        <v>257</v>
      </c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7" t="s">
        <v>175</v>
      </c>
      <c r="BG92" s="77"/>
      <c r="BH92" s="77"/>
      <c r="BI92" s="77"/>
      <c r="BJ92" s="77"/>
      <c r="BK92" s="77"/>
      <c r="BL92" s="77"/>
      <c r="BM92" s="77"/>
      <c r="BN92" s="77"/>
      <c r="BO92" s="77"/>
      <c r="BP92" s="77"/>
      <c r="BQ92" s="77" t="s">
        <v>175</v>
      </c>
      <c r="BR92" s="77"/>
      <c r="BS92" s="77"/>
      <c r="BT92" s="77"/>
      <c r="BU92" s="77"/>
      <c r="BV92" s="77"/>
      <c r="BW92" s="77"/>
      <c r="BX92" s="77"/>
      <c r="BY92" s="77"/>
      <c r="BZ92" s="77"/>
      <c r="CA92" s="77"/>
      <c r="CB92" s="77" t="s">
        <v>175</v>
      </c>
      <c r="CC92" s="77"/>
      <c r="CD92" s="77"/>
      <c r="CE92" s="77"/>
      <c r="CF92" s="77"/>
      <c r="CG92" s="77"/>
      <c r="CH92" s="77"/>
      <c r="CI92" s="77"/>
      <c r="CJ92" s="77"/>
      <c r="CK92" s="77"/>
      <c r="CL92" s="77"/>
      <c r="CM92" s="77" t="s">
        <v>175</v>
      </c>
      <c r="CN92" s="77"/>
      <c r="CO92" s="77"/>
      <c r="CP92" s="77"/>
      <c r="CQ92" s="77"/>
      <c r="CR92" s="77"/>
      <c r="CS92" s="77"/>
      <c r="CT92" s="77"/>
      <c r="CU92" s="77"/>
      <c r="CV92" s="77"/>
      <c r="CW92" s="77"/>
      <c r="CX92" s="77" t="s">
        <v>175</v>
      </c>
      <c r="CY92" s="77"/>
      <c r="CZ92" s="77"/>
      <c r="DA92" s="77"/>
      <c r="DB92" s="77"/>
      <c r="DC92" s="77"/>
      <c r="DD92" s="77"/>
      <c r="DE92" s="77"/>
      <c r="DF92" s="77"/>
      <c r="DG92" s="77"/>
      <c r="DH92" s="77"/>
      <c r="DI92" s="77" t="s">
        <v>175</v>
      </c>
      <c r="DJ92" s="77"/>
      <c r="DK92" s="77"/>
      <c r="DL92" s="77"/>
      <c r="DM92" s="77"/>
      <c r="DN92" s="77"/>
      <c r="DO92" s="77"/>
      <c r="DP92" s="77"/>
      <c r="DQ92" s="77"/>
      <c r="DR92" s="77"/>
      <c r="DS92" s="77"/>
    </row>
    <row r="93" spans="1:123" x14ac:dyDescent="0.25">
      <c r="A93" s="70"/>
      <c r="B93" s="70"/>
      <c r="C93" s="70"/>
      <c r="D93" s="70"/>
      <c r="E93" s="70"/>
      <c r="F93" s="70"/>
      <c r="G93" s="70"/>
      <c r="H93" s="70"/>
      <c r="I93" s="73" t="s">
        <v>118</v>
      </c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</row>
    <row r="94" spans="1:123" x14ac:dyDescent="0.25">
      <c r="A94" s="70"/>
      <c r="B94" s="70"/>
      <c r="C94" s="70"/>
      <c r="D94" s="70"/>
      <c r="E94" s="70"/>
      <c r="F94" s="70"/>
      <c r="G94" s="70"/>
      <c r="H94" s="70"/>
      <c r="I94" s="73" t="s">
        <v>258</v>
      </c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0" t="s">
        <v>257</v>
      </c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7" t="s">
        <v>175</v>
      </c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 t="s">
        <v>175</v>
      </c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 t="s">
        <v>175</v>
      </c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 t="s">
        <v>175</v>
      </c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 t="s">
        <v>175</v>
      </c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 t="s">
        <v>175</v>
      </c>
      <c r="DJ94" s="77"/>
      <c r="DK94" s="77"/>
      <c r="DL94" s="77"/>
      <c r="DM94" s="77"/>
      <c r="DN94" s="77"/>
      <c r="DO94" s="77"/>
      <c r="DP94" s="77"/>
      <c r="DQ94" s="77"/>
      <c r="DR94" s="77"/>
      <c r="DS94" s="77"/>
    </row>
    <row r="95" spans="1:123" x14ac:dyDescent="0.25">
      <c r="A95" s="70"/>
      <c r="B95" s="70"/>
      <c r="C95" s="70"/>
      <c r="D95" s="70"/>
      <c r="E95" s="70"/>
      <c r="F95" s="70"/>
      <c r="G95" s="70"/>
      <c r="H95" s="70"/>
      <c r="I95" s="73" t="s">
        <v>246</v>
      </c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0" t="s">
        <v>257</v>
      </c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7" t="s">
        <v>175</v>
      </c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 t="s">
        <v>175</v>
      </c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 t="s">
        <v>175</v>
      </c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 t="s">
        <v>175</v>
      </c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 t="s">
        <v>175</v>
      </c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 t="s">
        <v>175</v>
      </c>
      <c r="DJ95" s="77"/>
      <c r="DK95" s="77"/>
      <c r="DL95" s="77"/>
      <c r="DM95" s="77"/>
      <c r="DN95" s="77"/>
      <c r="DO95" s="77"/>
      <c r="DP95" s="77"/>
      <c r="DQ95" s="77"/>
      <c r="DR95" s="77"/>
      <c r="DS95" s="77"/>
    </row>
    <row r="97" spans="1:56" x14ac:dyDescent="0.25">
      <c r="O97" s="7" t="str">
        <f>'[1]Таблица РЭК'!B129</f>
        <v>Главный инженер</v>
      </c>
      <c r="BD97" s="7" t="str">
        <f>'[1]Таблица РЭК'!P129</f>
        <v>Родин Г.Б.</v>
      </c>
    </row>
    <row r="98" spans="1:56" x14ac:dyDescent="0.25">
      <c r="AN98" s="7" t="s">
        <v>164</v>
      </c>
    </row>
    <row r="99" spans="1:56" s="20" customFormat="1" ht="11.25" x14ac:dyDescent="0.2">
      <c r="A99" s="20" t="s">
        <v>259</v>
      </c>
    </row>
  </sheetData>
  <mergeCells count="407">
    <mergeCell ref="A94:H94"/>
    <mergeCell ref="I94:AO94"/>
    <mergeCell ref="AP94:BE94"/>
    <mergeCell ref="BF94:BP94"/>
    <mergeCell ref="BQ94:CA94"/>
    <mergeCell ref="CB94:CL94"/>
    <mergeCell ref="CM94:CW94"/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  <mergeCell ref="A92:H93"/>
    <mergeCell ref="I92:AO92"/>
    <mergeCell ref="AP92:BE93"/>
    <mergeCell ref="BF92:BP93"/>
    <mergeCell ref="BQ92:CA93"/>
    <mergeCell ref="CB92:CL93"/>
    <mergeCell ref="CM92:CW93"/>
    <mergeCell ref="CX92:DH93"/>
    <mergeCell ref="DI92:DS93"/>
    <mergeCell ref="I93:AO93"/>
    <mergeCell ref="A91:H91"/>
    <mergeCell ref="I91:AO91"/>
    <mergeCell ref="AP91:BE91"/>
    <mergeCell ref="BF91:BP91"/>
    <mergeCell ref="BQ91:CA91"/>
    <mergeCell ref="CB91:CL91"/>
    <mergeCell ref="CM91:CW91"/>
    <mergeCell ref="CX91:DH91"/>
    <mergeCell ref="DI91:DS91"/>
    <mergeCell ref="A89:H90"/>
    <mergeCell ref="I89:AO89"/>
    <mergeCell ref="AP89:BE89"/>
    <mergeCell ref="BF89:BP90"/>
    <mergeCell ref="BQ89:CA90"/>
    <mergeCell ref="CB89:CL90"/>
    <mergeCell ref="CM89:CW90"/>
    <mergeCell ref="CX89:DH90"/>
    <mergeCell ref="DI89:DS90"/>
    <mergeCell ref="I90:AO90"/>
    <mergeCell ref="AP90:BE90"/>
    <mergeCell ref="A87:H88"/>
    <mergeCell ref="I87:AO87"/>
    <mergeCell ref="AP87:BE88"/>
    <mergeCell ref="BF87:BP88"/>
    <mergeCell ref="BQ87:CA88"/>
    <mergeCell ref="CB87:CL88"/>
    <mergeCell ref="CM87:CW88"/>
    <mergeCell ref="CX87:DH88"/>
    <mergeCell ref="DI87:DS88"/>
    <mergeCell ref="I88:AO88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CX85:DH86"/>
    <mergeCell ref="DI85:DS86"/>
    <mergeCell ref="I86:AO86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DI82:DS82"/>
    <mergeCell ref="A81:H81"/>
    <mergeCell ref="I81:AO81"/>
    <mergeCell ref="AP81:BE81"/>
    <mergeCell ref="BF81:BP81"/>
    <mergeCell ref="BQ81:CA81"/>
    <mergeCell ref="CB81:CL81"/>
    <mergeCell ref="CM81:CW81"/>
    <mergeCell ref="CX81:DH81"/>
    <mergeCell ref="DI81:DS81"/>
    <mergeCell ref="A80:H80"/>
    <mergeCell ref="I80:AO80"/>
    <mergeCell ref="AP80:BE80"/>
    <mergeCell ref="BF80:BP80"/>
    <mergeCell ref="BQ80:CA80"/>
    <mergeCell ref="CB80:CL80"/>
    <mergeCell ref="CM80:CW80"/>
    <mergeCell ref="CX80:DH80"/>
    <mergeCell ref="DI80:DS80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CM78:CW79"/>
    <mergeCell ref="CX78:DH79"/>
    <mergeCell ref="DI78:DS79"/>
    <mergeCell ref="I79:AO79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DI74:DS74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CX73:DH73"/>
    <mergeCell ref="DI73:DS73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DI70:DS70"/>
    <mergeCell ref="A69:H69"/>
    <mergeCell ref="I69:AO69"/>
    <mergeCell ref="AP69:BE69"/>
    <mergeCell ref="BF69:BP69"/>
    <mergeCell ref="BQ69:CA69"/>
    <mergeCell ref="CB69:CL69"/>
    <mergeCell ref="CM69:CW69"/>
    <mergeCell ref="CX69:DH69"/>
    <mergeCell ref="DI69:DS69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8:CW68"/>
    <mergeCell ref="CX68:DH68"/>
    <mergeCell ref="DI68:DS68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A53:H55"/>
    <mergeCell ref="I53:AO53"/>
    <mergeCell ref="AP53:BE55"/>
    <mergeCell ref="BF53:BP55"/>
    <mergeCell ref="BQ53:CA55"/>
    <mergeCell ref="CB53:CL55"/>
    <mergeCell ref="CM53:CW55"/>
    <mergeCell ref="CX53:DH55"/>
    <mergeCell ref="DI53:DS55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DI52:DS52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DI50:DS51"/>
    <mergeCell ref="I51:AO51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CX49:DH49"/>
    <mergeCell ref="DI49:DS49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BF32:BP45"/>
    <mergeCell ref="BQ32:CA45"/>
    <mergeCell ref="CB32:CL45"/>
    <mergeCell ref="CM32:CW45"/>
    <mergeCell ref="CX32:DH45"/>
    <mergeCell ref="DI32:DS45"/>
    <mergeCell ref="A32:H45"/>
    <mergeCell ref="I32:AO32"/>
    <mergeCell ref="AP32:BE45"/>
    <mergeCell ref="I33:AO33"/>
    <mergeCell ref="I34:AO34"/>
    <mergeCell ref="I35:AO35"/>
    <mergeCell ref="I36:AO36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I29:AO29"/>
    <mergeCell ref="I30:AO30"/>
    <mergeCell ref="I31:AO31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DI17:DS18"/>
    <mergeCell ref="I18:AO18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DI15:DS16"/>
    <mergeCell ref="I16:AO16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CX14:DH14"/>
    <mergeCell ref="DI14:DS14"/>
    <mergeCell ref="A7:DS7"/>
    <mergeCell ref="A10:H10"/>
    <mergeCell ref="I10:AO10"/>
    <mergeCell ref="AP10:BE10"/>
    <mergeCell ref="BF10:CA10"/>
    <mergeCell ref="CB10:CW10"/>
    <mergeCell ref="CX10:DS10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12г</vt:lpstr>
      <vt:lpstr>Инф орг</vt:lpstr>
      <vt:lpstr>Основные показатели</vt:lpstr>
      <vt:lpstr>Тарифы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2019-04-19T12:22:39Z</dcterms:modified>
</cp:coreProperties>
</file>