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ICE-02\share-2\TEC\ТАРИФЫ\Краснодар Водоканал\ТЕХПРИС\"/>
    </mc:Choice>
  </mc:AlternateContent>
  <bookViews>
    <workbookView xWindow="0" yWindow="0" windowWidth="28800" windowHeight="12435" activeTab="1"/>
  </bookViews>
  <sheets>
    <sheet name="2" sheetId="1" r:id="rId1"/>
    <sheet name="3" sheetId="9" r:id="rId2"/>
    <sheet name="4" sheetId="3" r:id="rId3"/>
    <sheet name="5" sheetId="4" r:id="rId4"/>
    <sheet name="6" sheetId="5" r:id="rId5"/>
    <sheet name="7" sheetId="6" r:id="rId6"/>
    <sheet name="8" sheetId="7" r:id="rId7"/>
    <sheet name="9" sheetId="8" r:id="rId8"/>
  </sheets>
  <externalReferences>
    <externalReference r:id="rId9"/>
  </externalReferences>
  <definedNames>
    <definedName name="sub_2000" localSheetId="0">'2'!$I$1</definedName>
    <definedName name="sub_3000" localSheetId="1">'3'!$E$1</definedName>
    <definedName name="sub_3001" localSheetId="1">'3'!$A$18</definedName>
    <definedName name="sub_3002" localSheetId="1">'3'!$A$19</definedName>
    <definedName name="sub_3003" localSheetId="1">'3'!$A$20</definedName>
    <definedName name="sub_3004" localSheetId="1">'3'!$A$21</definedName>
    <definedName name="sub_3005" localSheetId="1">'3'!$A$22</definedName>
    <definedName name="sub_3006" localSheetId="1">'3'!$A$58</definedName>
    <definedName name="sub_3007" localSheetId="1">'3'!$A$146</definedName>
    <definedName name="sub_3008" localSheetId="1">'3'!$A$300</definedName>
    <definedName name="sub_333" localSheetId="1">'3'!$A$362</definedName>
    <definedName name="sub_4000" localSheetId="2">'4'!$E$1</definedName>
    <definedName name="sub_4001" localSheetId="2">'4'!$A$12</definedName>
    <definedName name="sub_4002" localSheetId="2">'4'!$A$15</definedName>
    <definedName name="sub_4003" localSheetId="2">'4'!$A$16</definedName>
    <definedName name="sub_4004" localSheetId="2">'4'!$A$22</definedName>
    <definedName name="sub_4005" localSheetId="2">'4'!$A$25</definedName>
    <definedName name="sub_4006" localSheetId="2">'4'!$A$28</definedName>
    <definedName name="sub_444" localSheetId="2">'4'!$A$33</definedName>
    <definedName name="sub_5000" localSheetId="3">'5'!$D$1</definedName>
    <definedName name="sub_5001" localSheetId="3">'5'!$A$14</definedName>
    <definedName name="sub_5002" localSheetId="3">'5'!$A$38</definedName>
    <definedName name="sub_5003" localSheetId="3">'5'!$A$39</definedName>
    <definedName name="sub_6000" localSheetId="4">'6'!$D$1</definedName>
    <definedName name="sub_6001" localSheetId="4">'6'!$A$12</definedName>
    <definedName name="sub_6002" localSheetId="4">'6'!$A$13</definedName>
    <definedName name="sub_6003" localSheetId="4">'6'!$A$14</definedName>
    <definedName name="sub_7000" localSheetId="5">'7'!$E$1</definedName>
    <definedName name="sub_7001" localSheetId="5">'7'!$A$11</definedName>
    <definedName name="sub_7002" localSheetId="5">'7'!$A$15</definedName>
    <definedName name="sub_8000" localSheetId="6">'8'!$K$1</definedName>
    <definedName name="sub_8001" localSheetId="6">'8'!$A$14</definedName>
    <definedName name="sub_8002" localSheetId="6">'8'!$A$17</definedName>
    <definedName name="sub_8003" localSheetId="6">'8'!$A$20</definedName>
    <definedName name="sub_8004" localSheetId="6">'8'!$A$23</definedName>
    <definedName name="sub_8005" localSheetId="6">'8'!$A$26</definedName>
    <definedName name="sub_8006" localSheetId="6">'8'!$A$29</definedName>
    <definedName name="sub_881" localSheetId="6">'8'!$A$33</definedName>
    <definedName name="sub_882" localSheetId="6">'8'!$A$34</definedName>
    <definedName name="sub_9000" localSheetId="7">'9'!$H$1</definedName>
    <definedName name="sub_9001" localSheetId="7">'9'!$A$13</definedName>
    <definedName name="sub_9002" localSheetId="7">'9'!$A$16</definedName>
    <definedName name="sub_9003" localSheetId="7">'9'!$A$19</definedName>
    <definedName name="sub_9004" localSheetId="7">'9'!$A$22</definedName>
    <definedName name="sub_9005" localSheetId="7">'9'!$A$25</definedName>
    <definedName name="sub_9006" localSheetId="7">'9'!$A$28</definedName>
    <definedName name="sub_991" localSheetId="7">'9'!$A$31</definedName>
    <definedName name="sub_992" localSheetId="7">'9'!$A$32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28" i="3" l="1"/>
  <c r="CG29" i="3" s="1"/>
  <c r="CG27" i="3"/>
  <c r="CG26" i="3"/>
  <c r="CG25" i="3"/>
  <c r="CG24" i="3"/>
  <c r="CG23" i="3"/>
  <c r="CG22" i="3"/>
  <c r="CG20" i="3"/>
  <c r="CG19" i="3"/>
  <c r="CG13" i="3"/>
  <c r="CG14" i="3" s="1"/>
  <c r="CG15" i="3" s="1"/>
  <c r="C39" i="4" l="1"/>
  <c r="D39" i="4"/>
  <c r="G16" i="8" l="1"/>
  <c r="F16" i="8"/>
  <c r="D16" i="8"/>
  <c r="C16" i="8"/>
  <c r="G18" i="8"/>
  <c r="F18" i="8"/>
  <c r="D18" i="8"/>
  <c r="C18" i="8"/>
  <c r="G13" i="8"/>
  <c r="D13" i="8"/>
  <c r="G15" i="8"/>
  <c r="D15" i="8"/>
  <c r="F15" i="8" l="1"/>
  <c r="F13" i="8"/>
  <c r="C15" i="8"/>
  <c r="C13" i="8"/>
  <c r="S20" i="7"/>
  <c r="S19" i="7"/>
  <c r="U19" i="7"/>
  <c r="U20" i="7"/>
  <c r="T20" i="7"/>
  <c r="T19" i="7"/>
  <c r="K17" i="7" l="1"/>
  <c r="E13" i="8" l="1"/>
  <c r="H13" i="8"/>
  <c r="E14" i="7"/>
  <c r="K14" i="7"/>
</calcChain>
</file>

<file path=xl/sharedStrings.xml><?xml version="1.0" encoding="utf-8"?>
<sst xmlns="http://schemas.openxmlformats.org/spreadsheetml/2006/main" count="361" uniqueCount="198">
  <si>
    <t>"Приложение N 2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</si>
  <si>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</si>
  <si>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</si>
  <si>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</si>
  <si>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>(форма)</t>
  </si>
  <si>
    <t>Приложение N 3</t>
  </si>
  <si>
    <t xml:space="preserve">                   СТАНДАРТИЗИРОВАННЫЕ ТАРИФНЫЕ СТАВКИ</t>
  </si>
  <si>
    <t xml:space="preserve">            для расчета платы за технологическое присоединение</t>
  </si>
  <si>
    <t xml:space="preserve">           к территориальным распределительным сетям на уровне</t>
  </si>
  <si>
    <t>Наименование стандартизированных тарифных ставок</t>
  </si>
  <si>
    <t>Единица</t>
  </si>
  <si>
    <t>измерения</t>
  </si>
  <si>
    <t>Стандартизированные тарифные ставки</t>
  </si>
  <si>
    <t>по постоянной схеме</t>
  </si>
  <si>
    <t>повременной схеме</t>
  </si>
  <si>
    <t>рублей/кВт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</si>
  <si>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</si>
  <si>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</si>
  <si>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</si>
  <si>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</si>
  <si>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______________________________</t>
  </si>
  <si>
    <t>Наименование мероприятий</t>
  </si>
  <si>
    <t>Объем максимальной мощности (кВт)</t>
  </si>
  <si>
    <t>Ставки для расчета платы по каждому мероприятию (рублей/кВт) (без учета НДС)</t>
  </si>
  <si>
    <t>1.</t>
  </si>
  <si>
    <t>Подготовка и выдача сетевой организацией технических условий заявителю:</t>
  </si>
  <si>
    <t>по временной схеме</t>
  </si>
  <si>
    <t>2.</t>
  </si>
  <si>
    <t>3.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</si>
  <si>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</si>
  <si>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</si>
  <si>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</si>
  <si>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</si>
  <si>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</si>
  <si>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4.</t>
  </si>
  <si>
    <t>5.</t>
  </si>
  <si>
    <t>6.</t>
  </si>
  <si>
    <t>Приложение N 5</t>
  </si>
  <si>
    <t>Расчет</t>
  </si>
  <si>
    <t>необходимой валовой выручки сетевой организации на технологическое присоединение</t>
  </si>
  <si>
    <t>(тыс. рублей)</t>
  </si>
  <si>
    <t>Показатели</t>
  </si>
  <si>
    <t>Ожидаемые данные за текущий период</t>
  </si>
  <si>
    <t>Плановые показатели на следующий 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</si>
  <si>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</si>
  <si>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</si>
  <si>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</si>
  <si>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</si>
  <si>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</si>
  <si>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</si>
  <si>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</si>
  <si>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</si>
  <si>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</si>
  <si>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</si>
  <si>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</si>
  <si>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</si>
  <si>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</si>
  <si>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</t>
  </si>
  <si>
    <t>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</si>
  <si>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</si>
  <si>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</si>
  <si>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</si>
  <si>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</si>
  <si>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</si>
  <si>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</si>
  <si>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</si>
  <si>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</si>
  <si>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</si>
  <si>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</si>
  <si>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Приложение N 6</t>
  </si>
  <si>
    <t>Фактические средние данные о присоединенных объемах максимальной мощности за 3 предыдущих года по каждому мероприятию</t>
  </si>
  <si>
    <t>Фактические расходы на строительство подстанций за 3 предыдущих года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</si>
  <si>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</si>
  <si>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</si>
  <si>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</si>
  <si>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</si>
  <si>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Приложение N 7</t>
  </si>
  <si>
    <t>Фактические средние данные о длине линий электропередачи и об объемах максимальной мощности построенных объектов за 3 предыдущих года 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</si>
  <si>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</si>
  <si>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</si>
  <si>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</si>
  <si>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</si>
  <si>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</si>
  <si>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</si>
  <si>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</si>
  <si>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</si>
  <si>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Приложение N 8</t>
  </si>
  <si>
    <t>ИНФОРМАЦИЯ</t>
  </si>
  <si>
    <t>об осуществлении технологического присоединения по договорам, заключенным за текущий год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</si>
  <si>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</si>
  <si>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</si>
  <si>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</si>
  <si>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</si>
  <si>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</si>
  <si>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</si>
  <si>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</si>
  <si>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категория*</t>
  </si>
  <si>
    <t>От 15 до 150 кВт - всего</t>
  </si>
  <si>
    <t>льготная категория**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</si>
  <si>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</si>
  <si>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</si>
  <si>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</si>
  <si>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</si>
  <si>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</si>
  <si>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</si>
  <si>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</si>
  <si>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Приложение N 9</t>
  </si>
  <si>
    <t>о поданных заявках на технологическое присоединение за текущий год</t>
  </si>
  <si>
    <t>Количество заявок (штук)</t>
  </si>
  <si>
    <t>* Заявители, оплачивающие технологическое присоединение своих энергопринимающих устройств в размере не более 550 рублей..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</si>
  <si>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присоединения.".</t>
  </si>
  <si>
    <t>ПРОГНОЗНЫЕ СВЕДЕНИЯ</t>
  </si>
  <si>
    <t>о расходах за технологическое присоединение</t>
  </si>
  <si>
    <t>(наименование сетевой организации)</t>
  </si>
  <si>
    <t xml:space="preserve">            напряжения ниже 35 кВ и присоединяемой мощностью  менее 8900 кВт</t>
  </si>
  <si>
    <t>янв</t>
  </si>
  <si>
    <t>кол</t>
  </si>
  <si>
    <t>мощ</t>
  </si>
  <si>
    <t>сумма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</si>
  <si>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</si>
  <si>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</si>
  <si>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</si>
  <si>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</si>
  <si>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</si>
  <si>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</si>
  <si>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</si>
  <si>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</si>
  <si>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</si>
  <si>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на 2019 год</t>
  </si>
  <si>
    <t>С1</t>
  </si>
  <si>
    <t xml:space="preserve"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
</t>
  </si>
  <si>
    <t>С1.1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</si>
  <si>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</si>
  <si>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С1.2</t>
  </si>
  <si>
    <t>С1.3</t>
  </si>
  <si>
    <t>**</t>
  </si>
  <si>
    <t>С1.4</t>
  </si>
  <si>
    <t>С2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</si>
  <si>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</si>
  <si>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С2нн</t>
  </si>
  <si>
    <t xml:space="preserve"> Стандартизированная тарифная ставка на покрытие расходов сетевой организации на строительство воздушных линий электропередачи на уровне напряжения НН в расчете на 1 км линий</t>
  </si>
  <si>
    <t>С2сн2</t>
  </si>
  <si>
    <t xml:space="preserve"> Стандартизированная тарифная ставка на покрытие расходов сетевой организации на строительство воздушных линий электропередачи на уровне напряжения СН2 в расчете на 1 км линий</t>
  </si>
  <si>
    <t>С2сн1</t>
  </si>
  <si>
    <t xml:space="preserve"> Стандартизированная тарифная ставка на покрытие расходов сетевой организации на строительство воздушных линий электропередачи на уровне напряжения СН1 в расчете на 1 км линий</t>
  </si>
  <si>
    <t>С2ВН</t>
  </si>
  <si>
    <t xml:space="preserve"> Стандартизированная тарифная ставка на покрытие расходов сетевой организации на строительство воздушных линий электропередачи на уровне напряжения ВН в расчете на 1 км линий</t>
  </si>
  <si>
    <t>С3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</si>
  <si>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</si>
  <si>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С3нн</t>
  </si>
  <si>
    <t>стандартизированная тарифная ставка на покрытие расходов сетевой организации на строительство кабельных линий электропередачи на уровне напряжения НН в расчете на 1 км линий</t>
  </si>
  <si>
    <t>С3сн2</t>
  </si>
  <si>
    <t>стандартизированная тарифная ставка на покрытие расходов сетевой организации на строительство кабельных линий электропередачи на уровне напряжения СН2 в расчете на 1 км линий</t>
  </si>
  <si>
    <t>С3сн1</t>
  </si>
  <si>
    <t>стандартизированная тарифная ставка на покрытие расходов сетевой организации на строительство кабельных линий электропередачи на уровне напряжения СН1 в расчете на 1 км линий</t>
  </si>
  <si>
    <t>С3ВН</t>
  </si>
  <si>
    <t>стандартизированная тарифная ставка на покрытие расходов сетевой организации на строительство кабельных линий электропередачи на уровне напряжения ВН в расчете на 1 км линий</t>
  </si>
  <si>
    <t>С4</t>
  </si>
  <si>
    <t xml:space="preserve"> стандартизированная тарифная ставка на покрытие расходов сетевой организации на строительство пунктов секционирования (реклоузеров, распределительных пунктов, переключательных пунктов) на уровне напряжения СН2 (установка 7 ячеек)</t>
  </si>
  <si>
    <t>рублей/шт</t>
  </si>
  <si>
    <t>С5</t>
  </si>
  <si>
    <t>стандартизированная тарифная ставка на покрытие расходов сетевой организации на 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</si>
  <si>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С6</t>
  </si>
  <si>
    <t>стандартизированная тарифная ставка на покрытие расходов сетевой организации на строительство распределительных трансформаторных подстанций (РТП) с уровнем напряжения до 35 кВ с установкой 7 ячеек</t>
  </si>
  <si>
    <t>С7</t>
  </si>
  <si>
    <t>стандартизированная тарифная ставка на покрытие расходов сетевой организации на строительство подстанций уровнем напряжения 35 кВ</t>
  </si>
  <si>
    <t>рублей/МВт</t>
  </si>
  <si>
    <r>
      <t>* Ставки платы С</t>
    </r>
    <r>
      <rPr>
        <vertAlign val="subscript"/>
        <sz val="12"/>
        <color indexed="8"/>
        <rFont val="Times New Roman"/>
        <family val="1"/>
        <charset val="204"/>
      </rPr>
      <t>2,i</t>
    </r>
    <r>
      <rPr>
        <sz val="12"/>
        <color indexed="8"/>
        <rFont val="Times New Roman"/>
        <family val="1"/>
        <charset val="204"/>
      </rPr>
      <t xml:space="preserve"> , С</t>
    </r>
    <r>
      <rPr>
        <vertAlign val="subscript"/>
        <sz val="12"/>
        <color indexed="8"/>
        <rFont val="Times New Roman"/>
        <family val="1"/>
        <charset val="204"/>
      </rPr>
      <t>3,i</t>
    </r>
    <r>
      <rPr>
        <sz val="12"/>
        <color indexed="8"/>
        <rFont val="Times New Roman"/>
        <family val="1"/>
        <charset val="204"/>
      </rPr>
      <t xml:space="preserve"> , С</t>
    </r>
    <r>
      <rPr>
        <vertAlign val="subscript"/>
        <sz val="12"/>
        <color indexed="8"/>
        <rFont val="Times New Roman"/>
        <family val="1"/>
        <charset val="204"/>
      </rPr>
      <t>4,i</t>
    </r>
    <r>
      <rPr>
        <sz val="12"/>
        <color indexed="8"/>
        <rFont val="Times New Roman"/>
        <family val="1"/>
        <charset val="204"/>
      </rPr>
      <t xml:space="preserve">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  </r>
  </si>
  <si>
    <t>** Не предусмотрено приказом ФАС России от 29.08.2017 N 1135/17 "Об утверждении методических указаний по определению размера платы за технологическое присоединение к электрическим сетям"</t>
  </si>
  <si>
    <t>Генеральный директор</t>
  </si>
  <si>
    <t>ООО "Краснодар Водоканал"</t>
  </si>
  <si>
    <t>Д.И. Павлюченко</t>
  </si>
  <si>
    <t>1. Полное наименование: Общество с ограниченной ответственностью "Краснодар Водоканал"</t>
  </si>
  <si>
    <t>2. Сокращенное наименование: ООО "Краснодар Водоканал"</t>
  </si>
  <si>
    <t>ООО "Краснодар Водоканал" на 2019 год</t>
  </si>
  <si>
    <t>3. Место нахождения: 350062, Краснодар, ул. Каляева, 198</t>
  </si>
  <si>
    <t>4. Адрес юридического лица: 350062, Краснодар, ул. Каляева, 198</t>
  </si>
  <si>
    <t>5. ИНН: 2308111927</t>
  </si>
  <si>
    <t>6. КПП: 231101001</t>
  </si>
  <si>
    <t>7. Ф.И.О. руководителя: Павлюченко Дмитрий Иванович</t>
  </si>
  <si>
    <t>8. Адрес электронной почты: krn_sec@rosrvodokanal.ru</t>
  </si>
  <si>
    <t>9. Контактный телефон: +7 (861) 220-29-87</t>
  </si>
  <si>
    <t>10. Факс: +7 (861) 220-29-87</t>
  </si>
  <si>
    <t>Приложение № 4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</si>
  <si>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</si>
  <si>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 РФ</t>
  </si>
  <si>
    <t>от 17.09.2015 № 987)</t>
  </si>
  <si>
    <t>РАСХОДЫ НА МЕРОПРИЯТИЯ,</t>
  </si>
  <si>
    <t>осуществляемые при технологическом присоединении</t>
  </si>
  <si>
    <t>Распределение необходимой валовой 
выручки * (рублей)</t>
  </si>
  <si>
    <t>-</t>
  </si>
  <si>
    <t>Разработка сетевой организацией проектной документации по 
строительству "последней мили"</t>
  </si>
  <si>
    <t>нн</t>
  </si>
  <si>
    <t>сн1</t>
  </si>
  <si>
    <t>строительство центров питания и подстанций уровнем напряжения 35 кВ 
и выше</t>
  </si>
  <si>
    <t>Проверка сетевой 
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</si>
  <si>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
энергетического надзора присоединяемых устройств заявителя:</t>
  </si>
  <si>
    <t>Фактические действия по присоединению и 
обеспечению работы энергопринимающих 
устройств потребителей электрической энергии, объектов по производству электрической энергии, 
а также объектов электросетевого хозяйства, принадлежащих сетевым организациям и иным лицам, 
к электрической сети: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</si>
</sst>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/>
    </xf>
    <xf numFmtId="2" fontId="13" fillId="0" borderId="0" xfId="0" applyNumberFormat="1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top" wrapText="1" indent="1"/>
    </xf>
    <xf numFmtId="2" fontId="13" fillId="0" borderId="1" xfId="0" applyNumberFormat="1" applyFont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top"/>
    </xf>
    <xf numFmtId="4" fontId="13" fillId="0" borderId="1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171450</xdr:colOff>
      <xdr:row>17</xdr:row>
      <xdr:rowOff>190500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5775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238125</xdr:colOff>
      <xdr:row>18</xdr:row>
      <xdr:rowOff>190500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238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238125</xdr:colOff>
      <xdr:row>19</xdr:row>
      <xdr:rowOff>190500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96075"/>
          <a:ext cx="238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238125</xdr:colOff>
      <xdr:row>20</xdr:row>
      <xdr:rowOff>190500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"/>
          <a:ext cx="238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238125</xdr:colOff>
      <xdr:row>21</xdr:row>
      <xdr:rowOff>190500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0"/>
          <a:ext cx="238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219075</xdr:colOff>
      <xdr:row>145</xdr:row>
      <xdr:rowOff>190500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001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0</xdr:col>
      <xdr:colOff>219075</xdr:colOff>
      <xdr:row>299</xdr:row>
      <xdr:rowOff>190500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096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chelyadina\AppData\Local\Microsoft\Windows\INetCache\Content.Outlook\DK1NQ3J7\&#1087;&#1088;&#1080;&#1083;&#1086;&#1078;&#1077;&#1085;&#1080;&#1103;%202-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2"/>
      <sheetName val="прил3"/>
      <sheetName val="прил4"/>
      <sheetName val="прил5"/>
      <sheetName val="прил6"/>
      <sheetName val="прил7"/>
      <sheetName val="прил8"/>
      <sheetName val="прил9"/>
    </sheetNames>
    <sheetDataSet>
      <sheetData sheetId="0"/>
      <sheetData sheetId="1">
        <row r="19">
          <cell r="D19">
            <v>306.61117021276601</v>
          </cell>
        </row>
        <row r="20">
          <cell r="E20">
            <v>384.71329787234049</v>
          </cell>
        </row>
        <row r="24">
          <cell r="D24">
            <v>1382620</v>
          </cell>
        </row>
        <row r="25">
          <cell r="D25">
            <v>1993533.3333333333</v>
          </cell>
        </row>
        <row r="29">
          <cell r="D29">
            <v>2394478.7234042552</v>
          </cell>
        </row>
        <row r="30">
          <cell r="D30">
            <v>6496808.5106382985</v>
          </cell>
        </row>
        <row r="34">
          <cell r="D34">
            <v>30791.298111403299</v>
          </cell>
        </row>
        <row r="35">
          <cell r="D35">
            <v>13698.302653597897</v>
          </cell>
        </row>
        <row r="36">
          <cell r="D36">
            <v>13545520.986305114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Normal="90" zoomScaleSheetLayoutView="100" workbookViewId="0">
      <selection activeCell="F15" sqref="F15"/>
    </sheetView>
  </sheetViews>
  <sheetFormatPr defaultRowHeight="15" x14ac:dyDescent="0.25"/>
  <cols>
    <col min="1" max="8" width="9.140625" style="2"/>
    <col min="9" max="9" width="16.7109375" style="2" customWidth="1"/>
    <col min="10" max="16384" width="9.140625" style="2"/>
  </cols>
  <sheetData>
    <row r="1" spans="1:9" ht="15.75" x14ac:dyDescent="0.25">
      <c r="I1" s="1" t="s">
        <v>0</v>
      </c>
    </row>
    <row r="2" spans="1:9" ht="15.75" x14ac:dyDescent="0.25">
      <c r="I2" s="1" t="s">
        <v>1</v>
      </c>
    </row>
    <row r="3" spans="1:9" ht="15.75" x14ac:dyDescent="0.25">
      <c r="I3" s="1" t="s">
        <v>2</v>
      </c>
    </row>
    <row r="4" spans="1:9" ht="15.75" x14ac:dyDescent="0.25">
      <c r="I4" s="1" t="s">
        <v>3</v>
      </c>
    </row>
    <row r="5" spans="1:9" ht="15.75" x14ac:dyDescent="0.25">
      <c r="A5" s="3"/>
    </row>
    <row r="6" spans="1:9" ht="15.75" x14ac:dyDescent="0.25">
      <c r="I6" s="4" t="s">
        <v>4</v>
      </c>
    </row>
    <row r="7" spans="1:9" ht="15.75" x14ac:dyDescent="0.25">
      <c r="A7" s="3"/>
    </row>
    <row r="8" spans="1:9" x14ac:dyDescent="0.25">
      <c r="A8" s="43" t="s">
        <v>111</v>
      </c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43" t="s">
        <v>112</v>
      </c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44" t="s">
        <v>174</v>
      </c>
      <c r="B10" s="44"/>
      <c r="C10" s="44"/>
      <c r="D10" s="44"/>
      <c r="E10" s="44"/>
      <c r="F10" s="44"/>
      <c r="G10" s="44"/>
      <c r="H10" s="44"/>
      <c r="I10" s="44"/>
    </row>
    <row r="11" spans="1:9" x14ac:dyDescent="0.25">
      <c r="A11" s="45" t="s">
        <v>113</v>
      </c>
      <c r="B11" s="45"/>
      <c r="C11" s="45"/>
      <c r="D11" s="45"/>
      <c r="E11" s="45"/>
      <c r="F11" s="45"/>
      <c r="G11" s="45"/>
      <c r="H11" s="45"/>
      <c r="I11" s="45"/>
    </row>
    <row r="12" spans="1:9" ht="15.75" x14ac:dyDescent="0.25">
      <c r="A12" s="3"/>
    </row>
    <row r="13" spans="1:9" x14ac:dyDescent="0.25">
      <c r="A13" s="5" t="s">
        <v>172</v>
      </c>
    </row>
    <row r="14" spans="1:9" ht="15.75" x14ac:dyDescent="0.25">
      <c r="A14" s="3"/>
    </row>
    <row r="15" spans="1:9" x14ac:dyDescent="0.25">
      <c r="A15" s="5" t="s">
        <v>173</v>
      </c>
    </row>
    <row r="16" spans="1:9" ht="15.75" x14ac:dyDescent="0.25">
      <c r="A16" s="3"/>
    </row>
    <row r="17" spans="1:1" x14ac:dyDescent="0.25">
      <c r="A17" s="5" t="s">
        <v>175</v>
      </c>
    </row>
    <row r="18" spans="1:1" ht="15.75" x14ac:dyDescent="0.25">
      <c r="A18" s="3"/>
    </row>
    <row r="19" spans="1:1" x14ac:dyDescent="0.25">
      <c r="A19" s="5" t="s">
        <v>176</v>
      </c>
    </row>
    <row r="20" spans="1:1" ht="15.75" x14ac:dyDescent="0.25">
      <c r="A20" s="3"/>
    </row>
    <row r="21" spans="1:1" x14ac:dyDescent="0.25">
      <c r="A21" s="5" t="s">
        <v>177</v>
      </c>
    </row>
    <row r="22" spans="1:1" ht="15.75" x14ac:dyDescent="0.25">
      <c r="A22" s="3"/>
    </row>
    <row r="23" spans="1:1" x14ac:dyDescent="0.25">
      <c r="A23" s="5" t="s">
        <v>178</v>
      </c>
    </row>
    <row r="24" spans="1:1" ht="15.75" x14ac:dyDescent="0.25">
      <c r="A24" s="3"/>
    </row>
    <row r="25" spans="1:1" x14ac:dyDescent="0.25">
      <c r="A25" s="5" t="s">
        <v>179</v>
      </c>
    </row>
    <row r="26" spans="1:1" ht="15.75" x14ac:dyDescent="0.25">
      <c r="A26" s="3"/>
    </row>
    <row r="27" spans="1:1" x14ac:dyDescent="0.25">
      <c r="A27" s="5" t="s">
        <v>180</v>
      </c>
    </row>
    <row r="28" spans="1:1" ht="15.75" x14ac:dyDescent="0.25">
      <c r="A28" s="3"/>
    </row>
    <row r="29" spans="1:1" x14ac:dyDescent="0.25">
      <c r="A29" s="5" t="s">
        <v>181</v>
      </c>
    </row>
    <row r="30" spans="1:1" ht="15.75" x14ac:dyDescent="0.25">
      <c r="A30" s="3"/>
    </row>
    <row r="31" spans="1:1" x14ac:dyDescent="0.25">
      <c r="A31" s="5" t="s">
        <v>182</v>
      </c>
    </row>
  </sheetData>
  <mergeCells count="4">
    <mergeCell ref="A8:I8"/>
    <mergeCell ref="A9:I9"/>
    <mergeCell ref="A10:I10"/>
    <mergeCell ref="A11:I11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topLeftCell="A16" zoomScale="85" zoomScaleNormal="85" workbookViewId="0">
      <selection activeCell="H18" sqref="H18"/>
    </sheetView>
  </sheetViews>
  <sheetFormatPr defaultRowHeight="15" x14ac:dyDescent="0.25"/>
  <cols>
    <col min="1" max="1" width="7.140625" customWidth="1"/>
    <col min="2" max="2" width="73.85546875" customWidth="1"/>
    <col min="3" max="3" width="12.42578125" bestFit="1" customWidth="1"/>
    <col min="4" max="5" width="14.140625" customWidth="1"/>
    <col min="6" max="6" width="14.140625" bestFit="1" customWidth="1"/>
    <col min="7" max="7" width="12.28515625" bestFit="1" customWidth="1"/>
    <col min="8" max="8" width="21.7109375" bestFit="1" customWidth="1"/>
    <col min="9" max="9" width="19.140625" bestFit="1" customWidth="1"/>
    <col min="257" max="257" width="7.140625" customWidth="1"/>
    <col min="258" max="258" width="73.85546875" customWidth="1"/>
    <col min="259" max="259" width="12.42578125" bestFit="1" customWidth="1"/>
    <col min="260" max="261" width="14.140625" customWidth="1"/>
    <col min="262" max="262" width="14.140625" bestFit="1" customWidth="1"/>
    <col min="263" max="263" width="12.28515625" bestFit="1" customWidth="1"/>
    <col min="264" max="264" width="21.7109375" bestFit="1" customWidth="1"/>
    <col min="265" max="265" width="19.140625" bestFit="1" customWidth="1"/>
    <col min="513" max="513" width="7.140625" customWidth="1"/>
    <col min="514" max="514" width="73.85546875" customWidth="1"/>
    <col min="515" max="515" width="12.42578125" bestFit="1" customWidth="1"/>
    <col min="516" max="517" width="14.140625" customWidth="1"/>
    <col min="518" max="518" width="14.140625" bestFit="1" customWidth="1"/>
    <col min="519" max="519" width="12.28515625" bestFit="1" customWidth="1"/>
    <col min="520" max="520" width="21.7109375" bestFit="1" customWidth="1"/>
    <col min="521" max="521" width="19.140625" bestFit="1" customWidth="1"/>
    <col min="769" max="769" width="7.140625" customWidth="1"/>
    <col min="770" max="770" width="73.85546875" customWidth="1"/>
    <col min="771" max="771" width="12.42578125" bestFit="1" customWidth="1"/>
    <col min="772" max="773" width="14.140625" customWidth="1"/>
    <col min="774" max="774" width="14.140625" bestFit="1" customWidth="1"/>
    <col min="775" max="775" width="12.28515625" bestFit="1" customWidth="1"/>
    <col min="776" max="776" width="21.7109375" bestFit="1" customWidth="1"/>
    <col min="777" max="777" width="19.140625" bestFit="1" customWidth="1"/>
    <col min="1025" max="1025" width="7.140625" customWidth="1"/>
    <col min="1026" max="1026" width="73.85546875" customWidth="1"/>
    <col min="1027" max="1027" width="12.42578125" bestFit="1" customWidth="1"/>
    <col min="1028" max="1029" width="14.140625" customWidth="1"/>
    <col min="1030" max="1030" width="14.140625" bestFit="1" customWidth="1"/>
    <col min="1031" max="1031" width="12.28515625" bestFit="1" customWidth="1"/>
    <col min="1032" max="1032" width="21.7109375" bestFit="1" customWidth="1"/>
    <col min="1033" max="1033" width="19.140625" bestFit="1" customWidth="1"/>
    <col min="1281" max="1281" width="7.140625" customWidth="1"/>
    <col min="1282" max="1282" width="73.85546875" customWidth="1"/>
    <col min="1283" max="1283" width="12.42578125" bestFit="1" customWidth="1"/>
    <col min="1284" max="1285" width="14.140625" customWidth="1"/>
    <col min="1286" max="1286" width="14.140625" bestFit="1" customWidth="1"/>
    <col min="1287" max="1287" width="12.28515625" bestFit="1" customWidth="1"/>
    <col min="1288" max="1288" width="21.7109375" bestFit="1" customWidth="1"/>
    <col min="1289" max="1289" width="19.140625" bestFit="1" customWidth="1"/>
    <col min="1537" max="1537" width="7.140625" customWidth="1"/>
    <col min="1538" max="1538" width="73.85546875" customWidth="1"/>
    <col min="1539" max="1539" width="12.42578125" bestFit="1" customWidth="1"/>
    <col min="1540" max="1541" width="14.140625" customWidth="1"/>
    <col min="1542" max="1542" width="14.140625" bestFit="1" customWidth="1"/>
    <col min="1543" max="1543" width="12.28515625" bestFit="1" customWidth="1"/>
    <col min="1544" max="1544" width="21.7109375" bestFit="1" customWidth="1"/>
    <col min="1545" max="1545" width="19.140625" bestFit="1" customWidth="1"/>
    <col min="1793" max="1793" width="7.140625" customWidth="1"/>
    <col min="1794" max="1794" width="73.85546875" customWidth="1"/>
    <col min="1795" max="1795" width="12.42578125" bestFit="1" customWidth="1"/>
    <col min="1796" max="1797" width="14.140625" customWidth="1"/>
    <col min="1798" max="1798" width="14.140625" bestFit="1" customWidth="1"/>
    <col min="1799" max="1799" width="12.28515625" bestFit="1" customWidth="1"/>
    <col min="1800" max="1800" width="21.7109375" bestFit="1" customWidth="1"/>
    <col min="1801" max="1801" width="19.140625" bestFit="1" customWidth="1"/>
    <col min="2049" max="2049" width="7.140625" customWidth="1"/>
    <col min="2050" max="2050" width="73.85546875" customWidth="1"/>
    <col min="2051" max="2051" width="12.42578125" bestFit="1" customWidth="1"/>
    <col min="2052" max="2053" width="14.140625" customWidth="1"/>
    <col min="2054" max="2054" width="14.140625" bestFit="1" customWidth="1"/>
    <col min="2055" max="2055" width="12.28515625" bestFit="1" customWidth="1"/>
    <col min="2056" max="2056" width="21.7109375" bestFit="1" customWidth="1"/>
    <col min="2057" max="2057" width="19.140625" bestFit="1" customWidth="1"/>
    <col min="2305" max="2305" width="7.140625" customWidth="1"/>
    <col min="2306" max="2306" width="73.85546875" customWidth="1"/>
    <col min="2307" max="2307" width="12.42578125" bestFit="1" customWidth="1"/>
    <col min="2308" max="2309" width="14.140625" customWidth="1"/>
    <col min="2310" max="2310" width="14.140625" bestFit="1" customWidth="1"/>
    <col min="2311" max="2311" width="12.28515625" bestFit="1" customWidth="1"/>
    <col min="2312" max="2312" width="21.7109375" bestFit="1" customWidth="1"/>
    <col min="2313" max="2313" width="19.140625" bestFit="1" customWidth="1"/>
    <col min="2561" max="2561" width="7.140625" customWidth="1"/>
    <col min="2562" max="2562" width="73.85546875" customWidth="1"/>
    <col min="2563" max="2563" width="12.42578125" bestFit="1" customWidth="1"/>
    <col min="2564" max="2565" width="14.140625" customWidth="1"/>
    <col min="2566" max="2566" width="14.140625" bestFit="1" customWidth="1"/>
    <col min="2567" max="2567" width="12.28515625" bestFit="1" customWidth="1"/>
    <col min="2568" max="2568" width="21.7109375" bestFit="1" customWidth="1"/>
    <col min="2569" max="2569" width="19.140625" bestFit="1" customWidth="1"/>
    <col min="2817" max="2817" width="7.140625" customWidth="1"/>
    <col min="2818" max="2818" width="73.85546875" customWidth="1"/>
    <col min="2819" max="2819" width="12.42578125" bestFit="1" customWidth="1"/>
    <col min="2820" max="2821" width="14.140625" customWidth="1"/>
    <col min="2822" max="2822" width="14.140625" bestFit="1" customWidth="1"/>
    <col min="2823" max="2823" width="12.28515625" bestFit="1" customWidth="1"/>
    <col min="2824" max="2824" width="21.7109375" bestFit="1" customWidth="1"/>
    <col min="2825" max="2825" width="19.140625" bestFit="1" customWidth="1"/>
    <col min="3073" max="3073" width="7.140625" customWidth="1"/>
    <col min="3074" max="3074" width="73.85546875" customWidth="1"/>
    <col min="3075" max="3075" width="12.42578125" bestFit="1" customWidth="1"/>
    <col min="3076" max="3077" width="14.140625" customWidth="1"/>
    <col min="3078" max="3078" width="14.140625" bestFit="1" customWidth="1"/>
    <col min="3079" max="3079" width="12.28515625" bestFit="1" customWidth="1"/>
    <col min="3080" max="3080" width="21.7109375" bestFit="1" customWidth="1"/>
    <col min="3081" max="3081" width="19.140625" bestFit="1" customWidth="1"/>
    <col min="3329" max="3329" width="7.140625" customWidth="1"/>
    <col min="3330" max="3330" width="73.85546875" customWidth="1"/>
    <col min="3331" max="3331" width="12.42578125" bestFit="1" customWidth="1"/>
    <col min="3332" max="3333" width="14.140625" customWidth="1"/>
    <col min="3334" max="3334" width="14.140625" bestFit="1" customWidth="1"/>
    <col min="3335" max="3335" width="12.28515625" bestFit="1" customWidth="1"/>
    <col min="3336" max="3336" width="21.7109375" bestFit="1" customWidth="1"/>
    <col min="3337" max="3337" width="19.140625" bestFit="1" customWidth="1"/>
    <col min="3585" max="3585" width="7.140625" customWidth="1"/>
    <col min="3586" max="3586" width="73.85546875" customWidth="1"/>
    <col min="3587" max="3587" width="12.42578125" bestFit="1" customWidth="1"/>
    <col min="3588" max="3589" width="14.140625" customWidth="1"/>
    <col min="3590" max="3590" width="14.140625" bestFit="1" customWidth="1"/>
    <col min="3591" max="3591" width="12.28515625" bestFit="1" customWidth="1"/>
    <col min="3592" max="3592" width="21.7109375" bestFit="1" customWidth="1"/>
    <col min="3593" max="3593" width="19.140625" bestFit="1" customWidth="1"/>
    <col min="3841" max="3841" width="7.140625" customWidth="1"/>
    <col min="3842" max="3842" width="73.85546875" customWidth="1"/>
    <col min="3843" max="3843" width="12.42578125" bestFit="1" customWidth="1"/>
    <col min="3844" max="3845" width="14.140625" customWidth="1"/>
    <col min="3846" max="3846" width="14.140625" bestFit="1" customWidth="1"/>
    <col min="3847" max="3847" width="12.28515625" bestFit="1" customWidth="1"/>
    <col min="3848" max="3848" width="21.7109375" bestFit="1" customWidth="1"/>
    <col min="3849" max="3849" width="19.140625" bestFit="1" customWidth="1"/>
    <col min="4097" max="4097" width="7.140625" customWidth="1"/>
    <col min="4098" max="4098" width="73.85546875" customWidth="1"/>
    <col min="4099" max="4099" width="12.42578125" bestFit="1" customWidth="1"/>
    <col min="4100" max="4101" width="14.140625" customWidth="1"/>
    <col min="4102" max="4102" width="14.140625" bestFit="1" customWidth="1"/>
    <col min="4103" max="4103" width="12.28515625" bestFit="1" customWidth="1"/>
    <col min="4104" max="4104" width="21.7109375" bestFit="1" customWidth="1"/>
    <col min="4105" max="4105" width="19.140625" bestFit="1" customWidth="1"/>
    <col min="4353" max="4353" width="7.140625" customWidth="1"/>
    <col min="4354" max="4354" width="73.85546875" customWidth="1"/>
    <col min="4355" max="4355" width="12.42578125" bestFit="1" customWidth="1"/>
    <col min="4356" max="4357" width="14.140625" customWidth="1"/>
    <col min="4358" max="4358" width="14.140625" bestFit="1" customWidth="1"/>
    <col min="4359" max="4359" width="12.28515625" bestFit="1" customWidth="1"/>
    <col min="4360" max="4360" width="21.7109375" bestFit="1" customWidth="1"/>
    <col min="4361" max="4361" width="19.140625" bestFit="1" customWidth="1"/>
    <col min="4609" max="4609" width="7.140625" customWidth="1"/>
    <col min="4610" max="4610" width="73.85546875" customWidth="1"/>
    <col min="4611" max="4611" width="12.42578125" bestFit="1" customWidth="1"/>
    <col min="4612" max="4613" width="14.140625" customWidth="1"/>
    <col min="4614" max="4614" width="14.140625" bestFit="1" customWidth="1"/>
    <col min="4615" max="4615" width="12.28515625" bestFit="1" customWidth="1"/>
    <col min="4616" max="4616" width="21.7109375" bestFit="1" customWidth="1"/>
    <col min="4617" max="4617" width="19.140625" bestFit="1" customWidth="1"/>
    <col min="4865" max="4865" width="7.140625" customWidth="1"/>
    <col min="4866" max="4866" width="73.85546875" customWidth="1"/>
    <col min="4867" max="4867" width="12.42578125" bestFit="1" customWidth="1"/>
    <col min="4868" max="4869" width="14.140625" customWidth="1"/>
    <col min="4870" max="4870" width="14.140625" bestFit="1" customWidth="1"/>
    <col min="4871" max="4871" width="12.28515625" bestFit="1" customWidth="1"/>
    <col min="4872" max="4872" width="21.7109375" bestFit="1" customWidth="1"/>
    <col min="4873" max="4873" width="19.140625" bestFit="1" customWidth="1"/>
    <col min="5121" max="5121" width="7.140625" customWidth="1"/>
    <col min="5122" max="5122" width="73.85546875" customWidth="1"/>
    <col min="5123" max="5123" width="12.42578125" bestFit="1" customWidth="1"/>
    <col min="5124" max="5125" width="14.140625" customWidth="1"/>
    <col min="5126" max="5126" width="14.140625" bestFit="1" customWidth="1"/>
    <col min="5127" max="5127" width="12.28515625" bestFit="1" customWidth="1"/>
    <col min="5128" max="5128" width="21.7109375" bestFit="1" customWidth="1"/>
    <col min="5129" max="5129" width="19.140625" bestFit="1" customWidth="1"/>
    <col min="5377" max="5377" width="7.140625" customWidth="1"/>
    <col min="5378" max="5378" width="73.85546875" customWidth="1"/>
    <col min="5379" max="5379" width="12.42578125" bestFit="1" customWidth="1"/>
    <col min="5380" max="5381" width="14.140625" customWidth="1"/>
    <col min="5382" max="5382" width="14.140625" bestFit="1" customWidth="1"/>
    <col min="5383" max="5383" width="12.28515625" bestFit="1" customWidth="1"/>
    <col min="5384" max="5384" width="21.7109375" bestFit="1" customWidth="1"/>
    <col min="5385" max="5385" width="19.140625" bestFit="1" customWidth="1"/>
    <col min="5633" max="5633" width="7.140625" customWidth="1"/>
    <col min="5634" max="5634" width="73.85546875" customWidth="1"/>
    <col min="5635" max="5635" width="12.42578125" bestFit="1" customWidth="1"/>
    <col min="5636" max="5637" width="14.140625" customWidth="1"/>
    <col min="5638" max="5638" width="14.140625" bestFit="1" customWidth="1"/>
    <col min="5639" max="5639" width="12.28515625" bestFit="1" customWidth="1"/>
    <col min="5640" max="5640" width="21.7109375" bestFit="1" customWidth="1"/>
    <col min="5641" max="5641" width="19.140625" bestFit="1" customWidth="1"/>
    <col min="5889" max="5889" width="7.140625" customWidth="1"/>
    <col min="5890" max="5890" width="73.85546875" customWidth="1"/>
    <col min="5891" max="5891" width="12.42578125" bestFit="1" customWidth="1"/>
    <col min="5892" max="5893" width="14.140625" customWidth="1"/>
    <col min="5894" max="5894" width="14.140625" bestFit="1" customWidth="1"/>
    <col min="5895" max="5895" width="12.28515625" bestFit="1" customWidth="1"/>
    <col min="5896" max="5896" width="21.7109375" bestFit="1" customWidth="1"/>
    <col min="5897" max="5897" width="19.140625" bestFit="1" customWidth="1"/>
    <col min="6145" max="6145" width="7.140625" customWidth="1"/>
    <col min="6146" max="6146" width="73.85546875" customWidth="1"/>
    <col min="6147" max="6147" width="12.42578125" bestFit="1" customWidth="1"/>
    <col min="6148" max="6149" width="14.140625" customWidth="1"/>
    <col min="6150" max="6150" width="14.140625" bestFit="1" customWidth="1"/>
    <col min="6151" max="6151" width="12.28515625" bestFit="1" customWidth="1"/>
    <col min="6152" max="6152" width="21.7109375" bestFit="1" customWidth="1"/>
    <col min="6153" max="6153" width="19.140625" bestFit="1" customWidth="1"/>
    <col min="6401" max="6401" width="7.140625" customWidth="1"/>
    <col min="6402" max="6402" width="73.85546875" customWidth="1"/>
    <col min="6403" max="6403" width="12.42578125" bestFit="1" customWidth="1"/>
    <col min="6404" max="6405" width="14.140625" customWidth="1"/>
    <col min="6406" max="6406" width="14.140625" bestFit="1" customWidth="1"/>
    <col min="6407" max="6407" width="12.28515625" bestFit="1" customWidth="1"/>
    <col min="6408" max="6408" width="21.7109375" bestFit="1" customWidth="1"/>
    <col min="6409" max="6409" width="19.140625" bestFit="1" customWidth="1"/>
    <col min="6657" max="6657" width="7.140625" customWidth="1"/>
    <col min="6658" max="6658" width="73.85546875" customWidth="1"/>
    <col min="6659" max="6659" width="12.42578125" bestFit="1" customWidth="1"/>
    <col min="6660" max="6661" width="14.140625" customWidth="1"/>
    <col min="6662" max="6662" width="14.140625" bestFit="1" customWidth="1"/>
    <col min="6663" max="6663" width="12.28515625" bestFit="1" customWidth="1"/>
    <col min="6664" max="6664" width="21.7109375" bestFit="1" customWidth="1"/>
    <col min="6665" max="6665" width="19.140625" bestFit="1" customWidth="1"/>
    <col min="6913" max="6913" width="7.140625" customWidth="1"/>
    <col min="6914" max="6914" width="73.85546875" customWidth="1"/>
    <col min="6915" max="6915" width="12.42578125" bestFit="1" customWidth="1"/>
    <col min="6916" max="6917" width="14.140625" customWidth="1"/>
    <col min="6918" max="6918" width="14.140625" bestFit="1" customWidth="1"/>
    <col min="6919" max="6919" width="12.28515625" bestFit="1" customWidth="1"/>
    <col min="6920" max="6920" width="21.7109375" bestFit="1" customWidth="1"/>
    <col min="6921" max="6921" width="19.140625" bestFit="1" customWidth="1"/>
    <col min="7169" max="7169" width="7.140625" customWidth="1"/>
    <col min="7170" max="7170" width="73.85546875" customWidth="1"/>
    <col min="7171" max="7171" width="12.42578125" bestFit="1" customWidth="1"/>
    <col min="7172" max="7173" width="14.140625" customWidth="1"/>
    <col min="7174" max="7174" width="14.140625" bestFit="1" customWidth="1"/>
    <col min="7175" max="7175" width="12.28515625" bestFit="1" customWidth="1"/>
    <col min="7176" max="7176" width="21.7109375" bestFit="1" customWidth="1"/>
    <col min="7177" max="7177" width="19.140625" bestFit="1" customWidth="1"/>
    <col min="7425" max="7425" width="7.140625" customWidth="1"/>
    <col min="7426" max="7426" width="73.85546875" customWidth="1"/>
    <col min="7427" max="7427" width="12.42578125" bestFit="1" customWidth="1"/>
    <col min="7428" max="7429" width="14.140625" customWidth="1"/>
    <col min="7430" max="7430" width="14.140625" bestFit="1" customWidth="1"/>
    <col min="7431" max="7431" width="12.28515625" bestFit="1" customWidth="1"/>
    <col min="7432" max="7432" width="21.7109375" bestFit="1" customWidth="1"/>
    <col min="7433" max="7433" width="19.140625" bestFit="1" customWidth="1"/>
    <col min="7681" max="7681" width="7.140625" customWidth="1"/>
    <col min="7682" max="7682" width="73.85546875" customWidth="1"/>
    <col min="7683" max="7683" width="12.42578125" bestFit="1" customWidth="1"/>
    <col min="7684" max="7685" width="14.140625" customWidth="1"/>
    <col min="7686" max="7686" width="14.140625" bestFit="1" customWidth="1"/>
    <col min="7687" max="7687" width="12.28515625" bestFit="1" customWidth="1"/>
    <col min="7688" max="7688" width="21.7109375" bestFit="1" customWidth="1"/>
    <col min="7689" max="7689" width="19.140625" bestFit="1" customWidth="1"/>
    <col min="7937" max="7937" width="7.140625" customWidth="1"/>
    <col min="7938" max="7938" width="73.85546875" customWidth="1"/>
    <col min="7939" max="7939" width="12.42578125" bestFit="1" customWidth="1"/>
    <col min="7940" max="7941" width="14.140625" customWidth="1"/>
    <col min="7942" max="7942" width="14.140625" bestFit="1" customWidth="1"/>
    <col min="7943" max="7943" width="12.28515625" bestFit="1" customWidth="1"/>
    <col min="7944" max="7944" width="21.7109375" bestFit="1" customWidth="1"/>
    <col min="7945" max="7945" width="19.140625" bestFit="1" customWidth="1"/>
    <col min="8193" max="8193" width="7.140625" customWidth="1"/>
    <col min="8194" max="8194" width="73.85546875" customWidth="1"/>
    <col min="8195" max="8195" width="12.42578125" bestFit="1" customWidth="1"/>
    <col min="8196" max="8197" width="14.140625" customWidth="1"/>
    <col min="8198" max="8198" width="14.140625" bestFit="1" customWidth="1"/>
    <col min="8199" max="8199" width="12.28515625" bestFit="1" customWidth="1"/>
    <col min="8200" max="8200" width="21.7109375" bestFit="1" customWidth="1"/>
    <col min="8201" max="8201" width="19.140625" bestFit="1" customWidth="1"/>
    <col min="8449" max="8449" width="7.140625" customWidth="1"/>
    <col min="8450" max="8450" width="73.85546875" customWidth="1"/>
    <col min="8451" max="8451" width="12.42578125" bestFit="1" customWidth="1"/>
    <col min="8452" max="8453" width="14.140625" customWidth="1"/>
    <col min="8454" max="8454" width="14.140625" bestFit="1" customWidth="1"/>
    <col min="8455" max="8455" width="12.28515625" bestFit="1" customWidth="1"/>
    <col min="8456" max="8456" width="21.7109375" bestFit="1" customWidth="1"/>
    <col min="8457" max="8457" width="19.140625" bestFit="1" customWidth="1"/>
    <col min="8705" max="8705" width="7.140625" customWidth="1"/>
    <col min="8706" max="8706" width="73.85546875" customWidth="1"/>
    <col min="8707" max="8707" width="12.42578125" bestFit="1" customWidth="1"/>
    <col min="8708" max="8709" width="14.140625" customWidth="1"/>
    <col min="8710" max="8710" width="14.140625" bestFit="1" customWidth="1"/>
    <col min="8711" max="8711" width="12.28515625" bestFit="1" customWidth="1"/>
    <col min="8712" max="8712" width="21.7109375" bestFit="1" customWidth="1"/>
    <col min="8713" max="8713" width="19.140625" bestFit="1" customWidth="1"/>
    <col min="8961" max="8961" width="7.140625" customWidth="1"/>
    <col min="8962" max="8962" width="73.85546875" customWidth="1"/>
    <col min="8963" max="8963" width="12.42578125" bestFit="1" customWidth="1"/>
    <col min="8964" max="8965" width="14.140625" customWidth="1"/>
    <col min="8966" max="8966" width="14.140625" bestFit="1" customWidth="1"/>
    <col min="8967" max="8967" width="12.28515625" bestFit="1" customWidth="1"/>
    <col min="8968" max="8968" width="21.7109375" bestFit="1" customWidth="1"/>
    <col min="8969" max="8969" width="19.140625" bestFit="1" customWidth="1"/>
    <col min="9217" max="9217" width="7.140625" customWidth="1"/>
    <col min="9218" max="9218" width="73.85546875" customWidth="1"/>
    <col min="9219" max="9219" width="12.42578125" bestFit="1" customWidth="1"/>
    <col min="9220" max="9221" width="14.140625" customWidth="1"/>
    <col min="9222" max="9222" width="14.140625" bestFit="1" customWidth="1"/>
    <col min="9223" max="9223" width="12.28515625" bestFit="1" customWidth="1"/>
    <col min="9224" max="9224" width="21.7109375" bestFit="1" customWidth="1"/>
    <col min="9225" max="9225" width="19.140625" bestFit="1" customWidth="1"/>
    <col min="9473" max="9473" width="7.140625" customWidth="1"/>
    <col min="9474" max="9474" width="73.85546875" customWidth="1"/>
    <col min="9475" max="9475" width="12.42578125" bestFit="1" customWidth="1"/>
    <col min="9476" max="9477" width="14.140625" customWidth="1"/>
    <col min="9478" max="9478" width="14.140625" bestFit="1" customWidth="1"/>
    <col min="9479" max="9479" width="12.28515625" bestFit="1" customWidth="1"/>
    <col min="9480" max="9480" width="21.7109375" bestFit="1" customWidth="1"/>
    <col min="9481" max="9481" width="19.140625" bestFit="1" customWidth="1"/>
    <col min="9729" max="9729" width="7.140625" customWidth="1"/>
    <col min="9730" max="9730" width="73.85546875" customWidth="1"/>
    <col min="9731" max="9731" width="12.42578125" bestFit="1" customWidth="1"/>
    <col min="9732" max="9733" width="14.140625" customWidth="1"/>
    <col min="9734" max="9734" width="14.140625" bestFit="1" customWidth="1"/>
    <col min="9735" max="9735" width="12.28515625" bestFit="1" customWidth="1"/>
    <col min="9736" max="9736" width="21.7109375" bestFit="1" customWidth="1"/>
    <col min="9737" max="9737" width="19.140625" bestFit="1" customWidth="1"/>
    <col min="9985" max="9985" width="7.140625" customWidth="1"/>
    <col min="9986" max="9986" width="73.85546875" customWidth="1"/>
    <col min="9987" max="9987" width="12.42578125" bestFit="1" customWidth="1"/>
    <col min="9988" max="9989" width="14.140625" customWidth="1"/>
    <col min="9990" max="9990" width="14.140625" bestFit="1" customWidth="1"/>
    <col min="9991" max="9991" width="12.28515625" bestFit="1" customWidth="1"/>
    <col min="9992" max="9992" width="21.7109375" bestFit="1" customWidth="1"/>
    <col min="9993" max="9993" width="19.140625" bestFit="1" customWidth="1"/>
    <col min="10241" max="10241" width="7.140625" customWidth="1"/>
    <col min="10242" max="10242" width="73.85546875" customWidth="1"/>
    <col min="10243" max="10243" width="12.42578125" bestFit="1" customWidth="1"/>
    <col min="10244" max="10245" width="14.140625" customWidth="1"/>
    <col min="10246" max="10246" width="14.140625" bestFit="1" customWidth="1"/>
    <col min="10247" max="10247" width="12.28515625" bestFit="1" customWidth="1"/>
    <col min="10248" max="10248" width="21.7109375" bestFit="1" customWidth="1"/>
    <col min="10249" max="10249" width="19.140625" bestFit="1" customWidth="1"/>
    <col min="10497" max="10497" width="7.140625" customWidth="1"/>
    <col min="10498" max="10498" width="73.85546875" customWidth="1"/>
    <col min="10499" max="10499" width="12.42578125" bestFit="1" customWidth="1"/>
    <col min="10500" max="10501" width="14.140625" customWidth="1"/>
    <col min="10502" max="10502" width="14.140625" bestFit="1" customWidth="1"/>
    <col min="10503" max="10503" width="12.28515625" bestFit="1" customWidth="1"/>
    <col min="10504" max="10504" width="21.7109375" bestFit="1" customWidth="1"/>
    <col min="10505" max="10505" width="19.140625" bestFit="1" customWidth="1"/>
    <col min="10753" max="10753" width="7.140625" customWidth="1"/>
    <col min="10754" max="10754" width="73.85546875" customWidth="1"/>
    <col min="10755" max="10755" width="12.42578125" bestFit="1" customWidth="1"/>
    <col min="10756" max="10757" width="14.140625" customWidth="1"/>
    <col min="10758" max="10758" width="14.140625" bestFit="1" customWidth="1"/>
    <col min="10759" max="10759" width="12.28515625" bestFit="1" customWidth="1"/>
    <col min="10760" max="10760" width="21.7109375" bestFit="1" customWidth="1"/>
    <col min="10761" max="10761" width="19.140625" bestFit="1" customWidth="1"/>
    <col min="11009" max="11009" width="7.140625" customWidth="1"/>
    <col min="11010" max="11010" width="73.85546875" customWidth="1"/>
    <col min="11011" max="11011" width="12.42578125" bestFit="1" customWidth="1"/>
    <col min="11012" max="11013" width="14.140625" customWidth="1"/>
    <col min="11014" max="11014" width="14.140625" bestFit="1" customWidth="1"/>
    <col min="11015" max="11015" width="12.28515625" bestFit="1" customWidth="1"/>
    <col min="11016" max="11016" width="21.7109375" bestFit="1" customWidth="1"/>
    <col min="11017" max="11017" width="19.140625" bestFit="1" customWidth="1"/>
    <col min="11265" max="11265" width="7.140625" customWidth="1"/>
    <col min="11266" max="11266" width="73.85546875" customWidth="1"/>
    <col min="11267" max="11267" width="12.42578125" bestFit="1" customWidth="1"/>
    <col min="11268" max="11269" width="14.140625" customWidth="1"/>
    <col min="11270" max="11270" width="14.140625" bestFit="1" customWidth="1"/>
    <col min="11271" max="11271" width="12.28515625" bestFit="1" customWidth="1"/>
    <col min="11272" max="11272" width="21.7109375" bestFit="1" customWidth="1"/>
    <col min="11273" max="11273" width="19.140625" bestFit="1" customWidth="1"/>
    <col min="11521" max="11521" width="7.140625" customWidth="1"/>
    <col min="11522" max="11522" width="73.85546875" customWidth="1"/>
    <col min="11523" max="11523" width="12.42578125" bestFit="1" customWidth="1"/>
    <col min="11524" max="11525" width="14.140625" customWidth="1"/>
    <col min="11526" max="11526" width="14.140625" bestFit="1" customWidth="1"/>
    <col min="11527" max="11527" width="12.28515625" bestFit="1" customWidth="1"/>
    <col min="11528" max="11528" width="21.7109375" bestFit="1" customWidth="1"/>
    <col min="11529" max="11529" width="19.140625" bestFit="1" customWidth="1"/>
    <col min="11777" max="11777" width="7.140625" customWidth="1"/>
    <col min="11778" max="11778" width="73.85546875" customWidth="1"/>
    <col min="11779" max="11779" width="12.42578125" bestFit="1" customWidth="1"/>
    <col min="11780" max="11781" width="14.140625" customWidth="1"/>
    <col min="11782" max="11782" width="14.140625" bestFit="1" customWidth="1"/>
    <col min="11783" max="11783" width="12.28515625" bestFit="1" customWidth="1"/>
    <col min="11784" max="11784" width="21.7109375" bestFit="1" customWidth="1"/>
    <col min="11785" max="11785" width="19.140625" bestFit="1" customWidth="1"/>
    <col min="12033" max="12033" width="7.140625" customWidth="1"/>
    <col min="12034" max="12034" width="73.85546875" customWidth="1"/>
    <col min="12035" max="12035" width="12.42578125" bestFit="1" customWidth="1"/>
    <col min="12036" max="12037" width="14.140625" customWidth="1"/>
    <col min="12038" max="12038" width="14.140625" bestFit="1" customWidth="1"/>
    <col min="12039" max="12039" width="12.28515625" bestFit="1" customWidth="1"/>
    <col min="12040" max="12040" width="21.7109375" bestFit="1" customWidth="1"/>
    <col min="12041" max="12041" width="19.140625" bestFit="1" customWidth="1"/>
    <col min="12289" max="12289" width="7.140625" customWidth="1"/>
    <col min="12290" max="12290" width="73.85546875" customWidth="1"/>
    <col min="12291" max="12291" width="12.42578125" bestFit="1" customWidth="1"/>
    <col min="12292" max="12293" width="14.140625" customWidth="1"/>
    <col min="12294" max="12294" width="14.140625" bestFit="1" customWidth="1"/>
    <col min="12295" max="12295" width="12.28515625" bestFit="1" customWidth="1"/>
    <col min="12296" max="12296" width="21.7109375" bestFit="1" customWidth="1"/>
    <col min="12297" max="12297" width="19.140625" bestFit="1" customWidth="1"/>
    <col min="12545" max="12545" width="7.140625" customWidth="1"/>
    <col min="12546" max="12546" width="73.85546875" customWidth="1"/>
    <col min="12547" max="12547" width="12.42578125" bestFit="1" customWidth="1"/>
    <col min="12548" max="12549" width="14.140625" customWidth="1"/>
    <col min="12550" max="12550" width="14.140625" bestFit="1" customWidth="1"/>
    <col min="12551" max="12551" width="12.28515625" bestFit="1" customWidth="1"/>
    <col min="12552" max="12552" width="21.7109375" bestFit="1" customWidth="1"/>
    <col min="12553" max="12553" width="19.140625" bestFit="1" customWidth="1"/>
    <col min="12801" max="12801" width="7.140625" customWidth="1"/>
    <col min="12802" max="12802" width="73.85546875" customWidth="1"/>
    <col min="12803" max="12803" width="12.42578125" bestFit="1" customWidth="1"/>
    <col min="12804" max="12805" width="14.140625" customWidth="1"/>
    <col min="12806" max="12806" width="14.140625" bestFit="1" customWidth="1"/>
    <col min="12807" max="12807" width="12.28515625" bestFit="1" customWidth="1"/>
    <col min="12808" max="12808" width="21.7109375" bestFit="1" customWidth="1"/>
    <col min="12809" max="12809" width="19.140625" bestFit="1" customWidth="1"/>
    <col min="13057" max="13057" width="7.140625" customWidth="1"/>
    <col min="13058" max="13058" width="73.85546875" customWidth="1"/>
    <col min="13059" max="13059" width="12.42578125" bestFit="1" customWidth="1"/>
    <col min="13060" max="13061" width="14.140625" customWidth="1"/>
    <col min="13062" max="13062" width="14.140625" bestFit="1" customWidth="1"/>
    <col min="13063" max="13063" width="12.28515625" bestFit="1" customWidth="1"/>
    <col min="13064" max="13064" width="21.7109375" bestFit="1" customWidth="1"/>
    <col min="13065" max="13065" width="19.140625" bestFit="1" customWidth="1"/>
    <col min="13313" max="13313" width="7.140625" customWidth="1"/>
    <col min="13314" max="13314" width="73.85546875" customWidth="1"/>
    <col min="13315" max="13315" width="12.42578125" bestFit="1" customWidth="1"/>
    <col min="13316" max="13317" width="14.140625" customWidth="1"/>
    <col min="13318" max="13318" width="14.140625" bestFit="1" customWidth="1"/>
    <col min="13319" max="13319" width="12.28515625" bestFit="1" customWidth="1"/>
    <col min="13320" max="13320" width="21.7109375" bestFit="1" customWidth="1"/>
    <col min="13321" max="13321" width="19.140625" bestFit="1" customWidth="1"/>
    <col min="13569" max="13569" width="7.140625" customWidth="1"/>
    <col min="13570" max="13570" width="73.85546875" customWidth="1"/>
    <col min="13571" max="13571" width="12.42578125" bestFit="1" customWidth="1"/>
    <col min="13572" max="13573" width="14.140625" customWidth="1"/>
    <col min="13574" max="13574" width="14.140625" bestFit="1" customWidth="1"/>
    <col min="13575" max="13575" width="12.28515625" bestFit="1" customWidth="1"/>
    <col min="13576" max="13576" width="21.7109375" bestFit="1" customWidth="1"/>
    <col min="13577" max="13577" width="19.140625" bestFit="1" customWidth="1"/>
    <col min="13825" max="13825" width="7.140625" customWidth="1"/>
    <col min="13826" max="13826" width="73.85546875" customWidth="1"/>
    <col min="13827" max="13827" width="12.42578125" bestFit="1" customWidth="1"/>
    <col min="13828" max="13829" width="14.140625" customWidth="1"/>
    <col min="13830" max="13830" width="14.140625" bestFit="1" customWidth="1"/>
    <col min="13831" max="13831" width="12.28515625" bestFit="1" customWidth="1"/>
    <col min="13832" max="13832" width="21.7109375" bestFit="1" customWidth="1"/>
    <col min="13833" max="13833" width="19.140625" bestFit="1" customWidth="1"/>
    <col min="14081" max="14081" width="7.140625" customWidth="1"/>
    <col min="14082" max="14082" width="73.85546875" customWidth="1"/>
    <col min="14083" max="14083" width="12.42578125" bestFit="1" customWidth="1"/>
    <col min="14084" max="14085" width="14.140625" customWidth="1"/>
    <col min="14086" max="14086" width="14.140625" bestFit="1" customWidth="1"/>
    <col min="14087" max="14087" width="12.28515625" bestFit="1" customWidth="1"/>
    <col min="14088" max="14088" width="21.7109375" bestFit="1" customWidth="1"/>
    <col min="14089" max="14089" width="19.140625" bestFit="1" customWidth="1"/>
    <col min="14337" max="14337" width="7.140625" customWidth="1"/>
    <col min="14338" max="14338" width="73.85546875" customWidth="1"/>
    <col min="14339" max="14339" width="12.42578125" bestFit="1" customWidth="1"/>
    <col min="14340" max="14341" width="14.140625" customWidth="1"/>
    <col min="14342" max="14342" width="14.140625" bestFit="1" customWidth="1"/>
    <col min="14343" max="14343" width="12.28515625" bestFit="1" customWidth="1"/>
    <col min="14344" max="14344" width="21.7109375" bestFit="1" customWidth="1"/>
    <col min="14345" max="14345" width="19.140625" bestFit="1" customWidth="1"/>
    <col min="14593" max="14593" width="7.140625" customWidth="1"/>
    <col min="14594" max="14594" width="73.85546875" customWidth="1"/>
    <col min="14595" max="14595" width="12.42578125" bestFit="1" customWidth="1"/>
    <col min="14596" max="14597" width="14.140625" customWidth="1"/>
    <col min="14598" max="14598" width="14.140625" bestFit="1" customWidth="1"/>
    <col min="14599" max="14599" width="12.28515625" bestFit="1" customWidth="1"/>
    <col min="14600" max="14600" width="21.7109375" bestFit="1" customWidth="1"/>
    <col min="14601" max="14601" width="19.140625" bestFit="1" customWidth="1"/>
    <col min="14849" max="14849" width="7.140625" customWidth="1"/>
    <col min="14850" max="14850" width="73.85546875" customWidth="1"/>
    <col min="14851" max="14851" width="12.42578125" bestFit="1" customWidth="1"/>
    <col min="14852" max="14853" width="14.140625" customWidth="1"/>
    <col min="14854" max="14854" width="14.140625" bestFit="1" customWidth="1"/>
    <col min="14855" max="14855" width="12.28515625" bestFit="1" customWidth="1"/>
    <col min="14856" max="14856" width="21.7109375" bestFit="1" customWidth="1"/>
    <col min="14857" max="14857" width="19.140625" bestFit="1" customWidth="1"/>
    <col min="15105" max="15105" width="7.140625" customWidth="1"/>
    <col min="15106" max="15106" width="73.85546875" customWidth="1"/>
    <col min="15107" max="15107" width="12.42578125" bestFit="1" customWidth="1"/>
    <col min="15108" max="15109" width="14.140625" customWidth="1"/>
    <col min="15110" max="15110" width="14.140625" bestFit="1" customWidth="1"/>
    <col min="15111" max="15111" width="12.28515625" bestFit="1" customWidth="1"/>
    <col min="15112" max="15112" width="21.7109375" bestFit="1" customWidth="1"/>
    <col min="15113" max="15113" width="19.140625" bestFit="1" customWidth="1"/>
    <col min="15361" max="15361" width="7.140625" customWidth="1"/>
    <col min="15362" max="15362" width="73.85546875" customWidth="1"/>
    <col min="15363" max="15363" width="12.42578125" bestFit="1" customWidth="1"/>
    <col min="15364" max="15365" width="14.140625" customWidth="1"/>
    <col min="15366" max="15366" width="14.140625" bestFit="1" customWidth="1"/>
    <col min="15367" max="15367" width="12.28515625" bestFit="1" customWidth="1"/>
    <col min="15368" max="15368" width="21.7109375" bestFit="1" customWidth="1"/>
    <col min="15369" max="15369" width="19.140625" bestFit="1" customWidth="1"/>
    <col min="15617" max="15617" width="7.140625" customWidth="1"/>
    <col min="15618" max="15618" width="73.85546875" customWidth="1"/>
    <col min="15619" max="15619" width="12.42578125" bestFit="1" customWidth="1"/>
    <col min="15620" max="15621" width="14.140625" customWidth="1"/>
    <col min="15622" max="15622" width="14.140625" bestFit="1" customWidth="1"/>
    <col min="15623" max="15623" width="12.28515625" bestFit="1" customWidth="1"/>
    <col min="15624" max="15624" width="21.7109375" bestFit="1" customWidth="1"/>
    <col min="15625" max="15625" width="19.140625" bestFit="1" customWidth="1"/>
    <col min="15873" max="15873" width="7.140625" customWidth="1"/>
    <col min="15874" max="15874" width="73.85546875" customWidth="1"/>
    <col min="15875" max="15875" width="12.42578125" bestFit="1" customWidth="1"/>
    <col min="15876" max="15877" width="14.140625" customWidth="1"/>
    <col min="15878" max="15878" width="14.140625" bestFit="1" customWidth="1"/>
    <col min="15879" max="15879" width="12.28515625" bestFit="1" customWidth="1"/>
    <col min="15880" max="15880" width="21.7109375" bestFit="1" customWidth="1"/>
    <col min="15881" max="15881" width="19.140625" bestFit="1" customWidth="1"/>
    <col min="16129" max="16129" width="7.140625" customWidth="1"/>
    <col min="16130" max="16130" width="73.85546875" customWidth="1"/>
    <col min="16131" max="16131" width="12.42578125" bestFit="1" customWidth="1"/>
    <col min="16132" max="16133" width="14.140625" customWidth="1"/>
    <col min="16134" max="16134" width="14.140625" bestFit="1" customWidth="1"/>
    <col min="16135" max="16135" width="12.28515625" bestFit="1" customWidth="1"/>
    <col min="16136" max="16136" width="21.7109375" bestFit="1" customWidth="1"/>
    <col min="16137" max="16137" width="19.140625" bestFit="1" customWidth="1"/>
  </cols>
  <sheetData>
    <row r="1" spans="1:5" ht="15.75" x14ac:dyDescent="0.25">
      <c r="B1" s="2"/>
      <c r="C1" s="2"/>
      <c r="D1" s="2"/>
      <c r="E1" s="1" t="s">
        <v>5</v>
      </c>
    </row>
    <row r="2" spans="1:5" ht="15.75" x14ac:dyDescent="0.25">
      <c r="B2" s="2"/>
      <c r="C2" s="2"/>
      <c r="D2" s="2"/>
      <c r="E2" s="1" t="s">
        <v>1</v>
      </c>
    </row>
    <row r="3" spans="1:5" ht="15.75" x14ac:dyDescent="0.25">
      <c r="B3" s="2"/>
      <c r="C3" s="2"/>
      <c r="D3" s="2"/>
      <c r="E3" s="1" t="s">
        <v>2</v>
      </c>
    </row>
    <row r="4" spans="1:5" ht="15.75" x14ac:dyDescent="0.25">
      <c r="B4" s="2"/>
      <c r="C4" s="2"/>
      <c r="D4" s="2"/>
      <c r="E4" s="1" t="s">
        <v>3</v>
      </c>
    </row>
    <row r="5" spans="1:5" ht="15.75" x14ac:dyDescent="0.25">
      <c r="A5" s="3"/>
      <c r="B5" s="2"/>
      <c r="C5" s="2"/>
      <c r="D5" s="2"/>
    </row>
    <row r="6" spans="1:5" ht="15.75" x14ac:dyDescent="0.25">
      <c r="B6" s="2"/>
      <c r="C6" s="2"/>
      <c r="D6" s="2"/>
      <c r="E6" s="4" t="s">
        <v>4</v>
      </c>
    </row>
    <row r="7" spans="1:5" ht="15.75" x14ac:dyDescent="0.25">
      <c r="A7" s="3"/>
      <c r="B7" s="2"/>
      <c r="C7" s="2"/>
      <c r="D7" s="2"/>
      <c r="E7" s="2"/>
    </row>
    <row r="8" spans="1:5" x14ac:dyDescent="0.25">
      <c r="A8" s="43" t="s">
        <v>6</v>
      </c>
      <c r="B8" s="43"/>
      <c r="C8" s="43"/>
      <c r="D8" s="43"/>
      <c r="E8" s="43"/>
    </row>
    <row r="9" spans="1:5" x14ac:dyDescent="0.25">
      <c r="A9" s="43" t="s">
        <v>7</v>
      </c>
      <c r="B9" s="43"/>
      <c r="C9" s="43"/>
      <c r="D9" s="43"/>
      <c r="E9" s="43"/>
    </row>
    <row r="10" spans="1:5" x14ac:dyDescent="0.25">
      <c r="A10" s="43" t="s">
        <v>8</v>
      </c>
      <c r="B10" s="43"/>
      <c r="C10" s="43"/>
      <c r="D10" s="43"/>
      <c r="E10" s="43"/>
    </row>
    <row r="11" spans="1:5" x14ac:dyDescent="0.25">
      <c r="A11" s="43" t="s">
        <v>114</v>
      </c>
      <c r="B11" s="43"/>
      <c r="C11" s="43"/>
      <c r="D11" s="43"/>
      <c r="E11" s="43"/>
    </row>
    <row r="12" spans="1:5" x14ac:dyDescent="0.25">
      <c r="A12" s="43" t="s">
        <v>170</v>
      </c>
      <c r="B12" s="43"/>
      <c r="C12" s="43"/>
      <c r="D12" s="43"/>
      <c r="E12" s="43"/>
    </row>
    <row r="13" spans="1:5" x14ac:dyDescent="0.25">
      <c r="A13" s="43" t="s">
        <v>113</v>
      </c>
      <c r="B13" s="43"/>
      <c r="C13" s="43"/>
      <c r="D13" s="43"/>
      <c r="E13" s="43"/>
    </row>
    <row r="14" spans="1:5" x14ac:dyDescent="0.25">
      <c r="A14" s="43" t="s">
        <v>128</v>
      </c>
      <c r="B14" s="43"/>
      <c r="C14" s="43"/>
      <c r="D14" s="43"/>
      <c r="E14" s="43"/>
    </row>
    <row r="15" spans="1:5" ht="15.75" x14ac:dyDescent="0.25">
      <c r="A15" s="3"/>
      <c r="B15" s="2"/>
      <c r="C15" s="2"/>
      <c r="D15" s="2"/>
      <c r="E15" s="2"/>
    </row>
    <row r="16" spans="1:5" ht="60" customHeight="1" x14ac:dyDescent="0.25">
      <c r="A16" s="47" t="s">
        <v>9</v>
      </c>
      <c r="B16" s="47"/>
      <c r="C16" s="20" t="s">
        <v>10</v>
      </c>
      <c r="D16" s="47" t="s">
        <v>12</v>
      </c>
      <c r="E16" s="47"/>
    </row>
    <row r="17" spans="1:5" ht="47.25" x14ac:dyDescent="0.25">
      <c r="A17" s="47"/>
      <c r="B17" s="47"/>
      <c r="C17" s="20" t="s">
        <v>11</v>
      </c>
      <c r="D17" s="20" t="s">
        <v>13</v>
      </c>
      <c r="E17" s="20" t="s">
        <v>14</v>
      </c>
    </row>
    <row r="18" spans="1:5" ht="157.5" x14ac:dyDescent="0.25">
      <c r="A18" s="8" t="s">
        <v>129</v>
      </c>
      <c r="B18" s="9" t="s">
        <v>130</v>
      </c>
      <c r="C18" s="20" t="s">
        <v>15</v>
      </c>
      <c r="D18" s="21">
        <v>649.84500000000003</v>
      </c>
      <c r="E18" s="21">
        <v>649.84500000000003</v>
      </c>
    </row>
    <row r="19" spans="1:5" ht="47.25" x14ac:dyDescent="0.25">
      <c r="A19" s="8" t="s">
        <v>131</v>
      </c>
      <c r="B19" s="9" t="s">
        <v>132</v>
      </c>
      <c r="C19" s="20" t="s">
        <v>15</v>
      </c>
      <c r="D19" s="21">
        <v>288.21450000000004</v>
      </c>
      <c r="E19" s="21">
        <v>288.21450000000004</v>
      </c>
    </row>
    <row r="20" spans="1:5" ht="47.25" x14ac:dyDescent="0.25">
      <c r="A20" s="8" t="s">
        <v>133</v>
      </c>
      <c r="B20" s="9" t="s">
        <v>16</v>
      </c>
      <c r="C20" s="20" t="s">
        <v>15</v>
      </c>
      <c r="D20" s="21">
        <v>361.63050000000004</v>
      </c>
      <c r="E20" s="21">
        <v>361.63050000000004</v>
      </c>
    </row>
    <row r="21" spans="1:5" ht="63" x14ac:dyDescent="0.25">
      <c r="A21" s="8" t="s">
        <v>134</v>
      </c>
      <c r="B21" s="9" t="s">
        <v>18</v>
      </c>
      <c r="C21" s="20" t="s">
        <v>17</v>
      </c>
      <c r="D21" s="20" t="s">
        <v>135</v>
      </c>
      <c r="E21" s="20" t="s">
        <v>135</v>
      </c>
    </row>
    <row r="22" spans="1:5" ht="78.75" x14ac:dyDescent="0.25">
      <c r="A22" s="8" t="s">
        <v>136</v>
      </c>
      <c r="B22" s="9" t="s">
        <v>19</v>
      </c>
      <c r="C22" s="20" t="s">
        <v>15</v>
      </c>
      <c r="D22" s="22" t="s">
        <v>135</v>
      </c>
      <c r="E22" s="20" t="s">
        <v>135</v>
      </c>
    </row>
    <row r="23" spans="1:5" ht="94.5" x14ac:dyDescent="0.25">
      <c r="A23" s="8" t="s">
        <v>137</v>
      </c>
      <c r="B23" s="9" t="s">
        <v>138</v>
      </c>
      <c r="C23" s="20" t="s">
        <v>17</v>
      </c>
      <c r="D23" s="20"/>
      <c r="E23" s="20"/>
    </row>
    <row r="24" spans="1:5" ht="47.25" x14ac:dyDescent="0.25">
      <c r="A24" s="8" t="s">
        <v>139</v>
      </c>
      <c r="B24" s="9" t="s">
        <v>140</v>
      </c>
      <c r="C24" s="20" t="s">
        <v>17</v>
      </c>
      <c r="D24" s="12">
        <v>1382620</v>
      </c>
      <c r="E24" s="12">
        <v>1382620</v>
      </c>
    </row>
    <row r="25" spans="1:5" ht="47.25" x14ac:dyDescent="0.25">
      <c r="A25" s="8" t="s">
        <v>141</v>
      </c>
      <c r="B25" s="9" t="s">
        <v>142</v>
      </c>
      <c r="C25" s="20" t="s">
        <v>17</v>
      </c>
      <c r="D25" s="12">
        <v>1993533.3333333333</v>
      </c>
      <c r="E25" s="12">
        <v>1993533.3333333333</v>
      </c>
    </row>
    <row r="26" spans="1:5" ht="47.25" x14ac:dyDescent="0.25">
      <c r="A26" s="8" t="s">
        <v>143</v>
      </c>
      <c r="B26" s="9" t="s">
        <v>144</v>
      </c>
      <c r="C26" s="20" t="s">
        <v>17</v>
      </c>
      <c r="D26" s="12">
        <v>8281933.333333333</v>
      </c>
      <c r="E26" s="12">
        <v>8281933.333333333</v>
      </c>
    </row>
    <row r="27" spans="1:5" ht="47.25" x14ac:dyDescent="0.25">
      <c r="A27" s="8" t="s">
        <v>145</v>
      </c>
      <c r="B27" s="9" t="s">
        <v>146</v>
      </c>
      <c r="C27" s="20" t="s">
        <v>17</v>
      </c>
      <c r="D27" s="12">
        <v>8642397.1014492754</v>
      </c>
      <c r="E27" s="12">
        <v>8642397.1014492754</v>
      </c>
    </row>
    <row r="28" spans="1:5" ht="94.5" x14ac:dyDescent="0.25">
      <c r="A28" s="8" t="s">
        <v>147</v>
      </c>
      <c r="B28" s="9" t="s">
        <v>148</v>
      </c>
      <c r="C28" s="20" t="s">
        <v>17</v>
      </c>
      <c r="D28" s="20"/>
      <c r="E28" s="20"/>
    </row>
    <row r="29" spans="1:5" ht="47.25" x14ac:dyDescent="0.25">
      <c r="A29" s="8" t="s">
        <v>149</v>
      </c>
      <c r="B29" s="9" t="s">
        <v>150</v>
      </c>
      <c r="C29" s="20" t="s">
        <v>17</v>
      </c>
      <c r="D29" s="12">
        <v>2250810</v>
      </c>
      <c r="E29" s="12">
        <v>2250810</v>
      </c>
    </row>
    <row r="30" spans="1:5" ht="47.25" x14ac:dyDescent="0.25">
      <c r="A30" s="8" t="s">
        <v>151</v>
      </c>
      <c r="B30" s="9" t="s">
        <v>152</v>
      </c>
      <c r="C30" s="20" t="s">
        <v>17</v>
      </c>
      <c r="D30" s="12">
        <v>6107000</v>
      </c>
      <c r="E30" s="12">
        <v>6107000</v>
      </c>
    </row>
    <row r="31" spans="1:5" ht="47.25" x14ac:dyDescent="0.25">
      <c r="A31" s="8" t="s">
        <v>153</v>
      </c>
      <c r="B31" s="9" t="s">
        <v>154</v>
      </c>
      <c r="C31" s="20" t="s">
        <v>17</v>
      </c>
      <c r="D31" s="12">
        <v>12212000</v>
      </c>
      <c r="E31" s="12">
        <v>12212000</v>
      </c>
    </row>
    <row r="32" spans="1:5" ht="47.25" x14ac:dyDescent="0.25">
      <c r="A32" s="8" t="s">
        <v>155</v>
      </c>
      <c r="B32" s="9" t="s">
        <v>156</v>
      </c>
      <c r="C32" s="20" t="s">
        <v>17</v>
      </c>
      <c r="D32" s="12">
        <v>37694000</v>
      </c>
      <c r="E32" s="12">
        <v>37694000</v>
      </c>
    </row>
    <row r="33" spans="1:5" ht="63" x14ac:dyDescent="0.25">
      <c r="A33" s="8" t="s">
        <v>157</v>
      </c>
      <c r="B33" s="9" t="s">
        <v>158</v>
      </c>
      <c r="C33" s="20" t="s">
        <v>159</v>
      </c>
      <c r="D33" s="12">
        <v>17177000</v>
      </c>
      <c r="E33" s="12">
        <v>17177000</v>
      </c>
    </row>
    <row r="34" spans="1:5" ht="63" x14ac:dyDescent="0.25">
      <c r="A34" s="8" t="s">
        <v>160</v>
      </c>
      <c r="B34" s="9" t="s">
        <v>161</v>
      </c>
      <c r="C34" s="20" t="s">
        <v>15</v>
      </c>
      <c r="D34" s="12">
        <v>28943.8202247191</v>
      </c>
      <c r="E34" s="12">
        <v>28943.8202247191</v>
      </c>
    </row>
    <row r="35" spans="1:5" ht="47.25" x14ac:dyDescent="0.25">
      <c r="A35" s="8" t="s">
        <v>162</v>
      </c>
      <c r="B35" s="9" t="s">
        <v>163</v>
      </c>
      <c r="C35" s="20" t="s">
        <v>15</v>
      </c>
      <c r="D35" s="12">
        <v>12876.404494382023</v>
      </c>
      <c r="E35" s="12">
        <v>12876.404494382023</v>
      </c>
    </row>
    <row r="36" spans="1:5" ht="31.5" x14ac:dyDescent="0.25">
      <c r="A36" s="8" t="s">
        <v>164</v>
      </c>
      <c r="B36" s="9" t="s">
        <v>165</v>
      </c>
      <c r="C36" s="20" t="s">
        <v>166</v>
      </c>
      <c r="D36" s="12">
        <v>12732789.727126807</v>
      </c>
      <c r="E36" s="12">
        <v>12732789.727126807</v>
      </c>
    </row>
    <row r="37" spans="1:5" ht="15.75" x14ac:dyDescent="0.25">
      <c r="A37" s="23"/>
      <c r="B37" s="24"/>
      <c r="C37" s="25"/>
      <c r="D37" s="25"/>
      <c r="E37" s="25"/>
    </row>
    <row r="38" spans="1:5" ht="15.75" x14ac:dyDescent="0.25">
      <c r="A38" s="23"/>
      <c r="B38" s="24"/>
      <c r="C38" s="25"/>
      <c r="D38" s="25"/>
      <c r="E38" s="25"/>
    </row>
    <row r="39" spans="1:5" ht="15.75" x14ac:dyDescent="0.25">
      <c r="A39" s="23"/>
      <c r="B39" s="24"/>
      <c r="C39" s="25"/>
      <c r="D39" s="25"/>
      <c r="E39" s="25"/>
    </row>
    <row r="40" spans="1:5" ht="15.75" x14ac:dyDescent="0.25">
      <c r="A40" s="23"/>
      <c r="B40" s="24"/>
      <c r="C40" s="25"/>
      <c r="D40" s="25"/>
      <c r="E40" s="25"/>
    </row>
    <row r="41" spans="1:5" ht="15.75" x14ac:dyDescent="0.25">
      <c r="A41" s="23"/>
      <c r="B41" s="24"/>
      <c r="C41" s="25"/>
      <c r="D41" s="25"/>
      <c r="E41" s="25"/>
    </row>
    <row r="42" spans="1:5" ht="15.75" x14ac:dyDescent="0.25">
      <c r="A42" s="3"/>
      <c r="B42" s="2"/>
      <c r="C42" s="2"/>
      <c r="D42" s="2"/>
      <c r="E42" s="2"/>
    </row>
    <row r="43" spans="1:5" ht="15.75" x14ac:dyDescent="0.25">
      <c r="A43" s="6" t="s">
        <v>20</v>
      </c>
      <c r="B43" s="2"/>
      <c r="C43" s="2"/>
      <c r="D43" s="2"/>
      <c r="E43" s="2"/>
    </row>
    <row r="44" spans="1:5" ht="50.25" customHeight="1" x14ac:dyDescent="0.25">
      <c r="A44" s="46" t="s">
        <v>167</v>
      </c>
      <c r="B44" s="46"/>
      <c r="C44" s="46"/>
      <c r="D44" s="46"/>
      <c r="E44" s="46"/>
    </row>
    <row r="45" spans="1:5" ht="33" customHeight="1" x14ac:dyDescent="0.25">
      <c r="A45" s="46" t="s">
        <v>168</v>
      </c>
      <c r="B45" s="46"/>
      <c r="C45" s="46"/>
      <c r="D45" s="46"/>
      <c r="E45" s="46"/>
    </row>
    <row r="46" spans="1:5" ht="15.75" x14ac:dyDescent="0.25">
      <c r="A46" s="3"/>
      <c r="B46" s="2"/>
      <c r="C46" s="2"/>
      <c r="D46" s="2"/>
      <c r="E46" s="2"/>
    </row>
    <row r="47" spans="1:5" ht="15.75" x14ac:dyDescent="0.25">
      <c r="A47" s="3"/>
      <c r="B47" s="2" t="s">
        <v>169</v>
      </c>
      <c r="C47" s="2" t="s">
        <v>171</v>
      </c>
      <c r="D47" s="2"/>
      <c r="E47" s="2"/>
    </row>
    <row r="48" spans="1:5" ht="15.75" x14ac:dyDescent="0.25">
      <c r="A48" s="6"/>
      <c r="B48" s="6"/>
      <c r="C48" s="6"/>
      <c r="D48" s="6"/>
      <c r="E48" s="2"/>
    </row>
  </sheetData>
  <mergeCells count="11">
    <mergeCell ref="A44:E44"/>
    <mergeCell ref="A45:E45"/>
    <mergeCell ref="A14:E14"/>
    <mergeCell ref="A16:B17"/>
    <mergeCell ref="D16:E16"/>
    <mergeCell ref="A13:E13"/>
    <mergeCell ref="A8:E8"/>
    <mergeCell ref="A9:E9"/>
    <mergeCell ref="A10:E10"/>
    <mergeCell ref="A11:E11"/>
    <mergeCell ref="A12:E12"/>
  </mergeCells>
  <printOptions horizontalCentered="1"/>
  <pageMargins left="0.70866141732283472" right="0.31496062992125984" top="0.74803149606299213" bottom="0.35433070866141736" header="0.31496062992125984" footer="0.31496062992125984"/>
  <pageSetup paperSize="9"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40"/>
  <sheetViews>
    <sheetView topLeftCell="A22" zoomScale="80" zoomScaleNormal="80" workbookViewId="0">
      <selection activeCell="DB22" sqref="DB22"/>
    </sheetView>
  </sheetViews>
  <sheetFormatPr defaultColWidth="0.85546875" defaultRowHeight="15" x14ac:dyDescent="0.25"/>
  <cols>
    <col min="1" max="115" width="0.85546875" style="39"/>
    <col min="116" max="116" width="6.140625" style="39" bestFit="1" customWidth="1"/>
    <col min="117" max="371" width="0.85546875" style="39"/>
    <col min="372" max="372" width="6.140625" style="39" bestFit="1" customWidth="1"/>
    <col min="373" max="627" width="0.85546875" style="39"/>
    <col min="628" max="628" width="6.140625" style="39" bestFit="1" customWidth="1"/>
    <col min="629" max="883" width="0.85546875" style="39"/>
    <col min="884" max="884" width="6.140625" style="39" bestFit="1" customWidth="1"/>
    <col min="885" max="1139" width="0.85546875" style="39"/>
    <col min="1140" max="1140" width="6.140625" style="39" bestFit="1" customWidth="1"/>
    <col min="1141" max="1395" width="0.85546875" style="39"/>
    <col min="1396" max="1396" width="6.140625" style="39" bestFit="1" customWidth="1"/>
    <col min="1397" max="1651" width="0.85546875" style="39"/>
    <col min="1652" max="1652" width="6.140625" style="39" bestFit="1" customWidth="1"/>
    <col min="1653" max="1907" width="0.85546875" style="39"/>
    <col min="1908" max="1908" width="6.140625" style="39" bestFit="1" customWidth="1"/>
    <col min="1909" max="2163" width="0.85546875" style="39"/>
    <col min="2164" max="2164" width="6.140625" style="39" bestFit="1" customWidth="1"/>
    <col min="2165" max="2419" width="0.85546875" style="39"/>
    <col min="2420" max="2420" width="6.140625" style="39" bestFit="1" customWidth="1"/>
    <col min="2421" max="2675" width="0.85546875" style="39"/>
    <col min="2676" max="2676" width="6.140625" style="39" bestFit="1" customWidth="1"/>
    <col min="2677" max="2931" width="0.85546875" style="39"/>
    <col min="2932" max="2932" width="6.140625" style="39" bestFit="1" customWidth="1"/>
    <col min="2933" max="3187" width="0.85546875" style="39"/>
    <col min="3188" max="3188" width="6.140625" style="39" bestFit="1" customWidth="1"/>
    <col min="3189" max="3443" width="0.85546875" style="39"/>
    <col min="3444" max="3444" width="6.140625" style="39" bestFit="1" customWidth="1"/>
    <col min="3445" max="3699" width="0.85546875" style="39"/>
    <col min="3700" max="3700" width="6.140625" style="39" bestFit="1" customWidth="1"/>
    <col min="3701" max="3955" width="0.85546875" style="39"/>
    <col min="3956" max="3956" width="6.140625" style="39" bestFit="1" customWidth="1"/>
    <col min="3957" max="4211" width="0.85546875" style="39"/>
    <col min="4212" max="4212" width="6.140625" style="39" bestFit="1" customWidth="1"/>
    <col min="4213" max="4467" width="0.85546875" style="39"/>
    <col min="4468" max="4468" width="6.140625" style="39" bestFit="1" customWidth="1"/>
    <col min="4469" max="4723" width="0.85546875" style="39"/>
    <col min="4724" max="4724" width="6.140625" style="39" bestFit="1" customWidth="1"/>
    <col min="4725" max="4979" width="0.85546875" style="39"/>
    <col min="4980" max="4980" width="6.140625" style="39" bestFit="1" customWidth="1"/>
    <col min="4981" max="5235" width="0.85546875" style="39"/>
    <col min="5236" max="5236" width="6.140625" style="39" bestFit="1" customWidth="1"/>
    <col min="5237" max="5491" width="0.85546875" style="39"/>
    <col min="5492" max="5492" width="6.140625" style="39" bestFit="1" customWidth="1"/>
    <col min="5493" max="5747" width="0.85546875" style="39"/>
    <col min="5748" max="5748" width="6.140625" style="39" bestFit="1" customWidth="1"/>
    <col min="5749" max="6003" width="0.85546875" style="39"/>
    <col min="6004" max="6004" width="6.140625" style="39" bestFit="1" customWidth="1"/>
    <col min="6005" max="6259" width="0.85546875" style="39"/>
    <col min="6260" max="6260" width="6.140625" style="39" bestFit="1" customWidth="1"/>
    <col min="6261" max="6515" width="0.85546875" style="39"/>
    <col min="6516" max="6516" width="6.140625" style="39" bestFit="1" customWidth="1"/>
    <col min="6517" max="6771" width="0.85546875" style="39"/>
    <col min="6772" max="6772" width="6.140625" style="39" bestFit="1" customWidth="1"/>
    <col min="6773" max="7027" width="0.85546875" style="39"/>
    <col min="7028" max="7028" width="6.140625" style="39" bestFit="1" customWidth="1"/>
    <col min="7029" max="7283" width="0.85546875" style="39"/>
    <col min="7284" max="7284" width="6.140625" style="39" bestFit="1" customWidth="1"/>
    <col min="7285" max="7539" width="0.85546875" style="39"/>
    <col min="7540" max="7540" width="6.140625" style="39" bestFit="1" customWidth="1"/>
    <col min="7541" max="7795" width="0.85546875" style="39"/>
    <col min="7796" max="7796" width="6.140625" style="39" bestFit="1" customWidth="1"/>
    <col min="7797" max="8051" width="0.85546875" style="39"/>
    <col min="8052" max="8052" width="6.140625" style="39" bestFit="1" customWidth="1"/>
    <col min="8053" max="8307" width="0.85546875" style="39"/>
    <col min="8308" max="8308" width="6.140625" style="39" bestFit="1" customWidth="1"/>
    <col min="8309" max="8563" width="0.85546875" style="39"/>
    <col min="8564" max="8564" width="6.140625" style="39" bestFit="1" customWidth="1"/>
    <col min="8565" max="8819" width="0.85546875" style="39"/>
    <col min="8820" max="8820" width="6.140625" style="39" bestFit="1" customWidth="1"/>
    <col min="8821" max="9075" width="0.85546875" style="39"/>
    <col min="9076" max="9076" width="6.140625" style="39" bestFit="1" customWidth="1"/>
    <col min="9077" max="9331" width="0.85546875" style="39"/>
    <col min="9332" max="9332" width="6.140625" style="39" bestFit="1" customWidth="1"/>
    <col min="9333" max="9587" width="0.85546875" style="39"/>
    <col min="9588" max="9588" width="6.140625" style="39" bestFit="1" customWidth="1"/>
    <col min="9589" max="9843" width="0.85546875" style="39"/>
    <col min="9844" max="9844" width="6.140625" style="39" bestFit="1" customWidth="1"/>
    <col min="9845" max="10099" width="0.85546875" style="39"/>
    <col min="10100" max="10100" width="6.140625" style="39" bestFit="1" customWidth="1"/>
    <col min="10101" max="10355" width="0.85546875" style="39"/>
    <col min="10356" max="10356" width="6.140625" style="39" bestFit="1" customWidth="1"/>
    <col min="10357" max="10611" width="0.85546875" style="39"/>
    <col min="10612" max="10612" width="6.140625" style="39" bestFit="1" customWidth="1"/>
    <col min="10613" max="10867" width="0.85546875" style="39"/>
    <col min="10868" max="10868" width="6.140625" style="39" bestFit="1" customWidth="1"/>
    <col min="10869" max="11123" width="0.85546875" style="39"/>
    <col min="11124" max="11124" width="6.140625" style="39" bestFit="1" customWidth="1"/>
    <col min="11125" max="11379" width="0.85546875" style="39"/>
    <col min="11380" max="11380" width="6.140625" style="39" bestFit="1" customWidth="1"/>
    <col min="11381" max="11635" width="0.85546875" style="39"/>
    <col min="11636" max="11636" width="6.140625" style="39" bestFit="1" customWidth="1"/>
    <col min="11637" max="11891" width="0.85546875" style="39"/>
    <col min="11892" max="11892" width="6.140625" style="39" bestFit="1" customWidth="1"/>
    <col min="11893" max="12147" width="0.85546875" style="39"/>
    <col min="12148" max="12148" width="6.140625" style="39" bestFit="1" customWidth="1"/>
    <col min="12149" max="12403" width="0.85546875" style="39"/>
    <col min="12404" max="12404" width="6.140625" style="39" bestFit="1" customWidth="1"/>
    <col min="12405" max="12659" width="0.85546875" style="39"/>
    <col min="12660" max="12660" width="6.140625" style="39" bestFit="1" customWidth="1"/>
    <col min="12661" max="12915" width="0.85546875" style="39"/>
    <col min="12916" max="12916" width="6.140625" style="39" bestFit="1" customWidth="1"/>
    <col min="12917" max="13171" width="0.85546875" style="39"/>
    <col min="13172" max="13172" width="6.140625" style="39" bestFit="1" customWidth="1"/>
    <col min="13173" max="13427" width="0.85546875" style="39"/>
    <col min="13428" max="13428" width="6.140625" style="39" bestFit="1" customWidth="1"/>
    <col min="13429" max="13683" width="0.85546875" style="39"/>
    <col min="13684" max="13684" width="6.140625" style="39" bestFit="1" customWidth="1"/>
    <col min="13685" max="13939" width="0.85546875" style="39"/>
    <col min="13940" max="13940" width="6.140625" style="39" bestFit="1" customWidth="1"/>
    <col min="13941" max="14195" width="0.85546875" style="39"/>
    <col min="14196" max="14196" width="6.140625" style="39" bestFit="1" customWidth="1"/>
    <col min="14197" max="14451" width="0.85546875" style="39"/>
    <col min="14452" max="14452" width="6.140625" style="39" bestFit="1" customWidth="1"/>
    <col min="14453" max="14707" width="0.85546875" style="39"/>
    <col min="14708" max="14708" width="6.140625" style="39" bestFit="1" customWidth="1"/>
    <col min="14709" max="14963" width="0.85546875" style="39"/>
    <col min="14964" max="14964" width="6.140625" style="39" bestFit="1" customWidth="1"/>
    <col min="14965" max="15219" width="0.85546875" style="39"/>
    <col min="15220" max="15220" width="6.140625" style="39" bestFit="1" customWidth="1"/>
    <col min="15221" max="15475" width="0.85546875" style="39"/>
    <col min="15476" max="15476" width="6.140625" style="39" bestFit="1" customWidth="1"/>
    <col min="15477" max="15731" width="0.85546875" style="39"/>
    <col min="15732" max="15732" width="6.140625" style="39" bestFit="1" customWidth="1"/>
    <col min="15733" max="15987" width="0.85546875" style="39"/>
    <col min="15988" max="15988" width="6.140625" style="39" bestFit="1" customWidth="1"/>
    <col min="15989" max="16243" width="0.85546875" style="39"/>
    <col min="16244" max="16244" width="6.140625" style="39" bestFit="1" customWidth="1"/>
    <col min="16245" max="16384" width="0.85546875" style="39"/>
  </cols>
  <sheetData>
    <row r="1" spans="1:102" s="33" customFormat="1" ht="12.75" x14ac:dyDescent="0.2">
      <c r="BN1" s="33" t="s">
        <v>183</v>
      </c>
    </row>
    <row r="2" spans="1:102" s="33" customFormat="1" ht="41.25" customHeight="1" x14ac:dyDescent="0.2">
      <c r="BN2" s="57" t="s">
        <v>184</v>
      </c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</row>
    <row r="3" spans="1:102" s="33" customFormat="1" ht="5.25" customHeight="1" x14ac:dyDescent="0.2"/>
    <row r="4" spans="1:102" s="34" customFormat="1" ht="12" x14ac:dyDescent="0.2">
      <c r="BN4" s="34" t="s">
        <v>185</v>
      </c>
    </row>
    <row r="5" spans="1:102" s="34" customFormat="1" ht="12" x14ac:dyDescent="0.2">
      <c r="BN5" s="34" t="s">
        <v>186</v>
      </c>
    </row>
    <row r="6" spans="1:102" s="33" customFormat="1" ht="12.75" x14ac:dyDescent="0.2"/>
    <row r="7" spans="1:102" s="35" customFormat="1" ht="16.5" x14ac:dyDescent="0.25">
      <c r="CX7" s="36" t="s">
        <v>4</v>
      </c>
    </row>
    <row r="8" spans="1:102" s="35" customFormat="1" ht="20.25" customHeight="1" x14ac:dyDescent="0.25"/>
    <row r="9" spans="1:102" s="37" customFormat="1" ht="18.75" x14ac:dyDescent="0.3">
      <c r="A9" s="58" t="s">
        <v>187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</row>
    <row r="10" spans="1:102" s="38" customFormat="1" ht="18.75" customHeight="1" x14ac:dyDescent="0.3">
      <c r="A10" s="59" t="s">
        <v>188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</row>
    <row r="11" spans="1:102" ht="13.5" customHeight="1" x14ac:dyDescent="0.25"/>
    <row r="12" spans="1:102" s="40" customFormat="1" ht="114" customHeight="1" x14ac:dyDescent="0.25">
      <c r="A12" s="60" t="s">
        <v>21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 t="s">
        <v>189</v>
      </c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 t="s">
        <v>22</v>
      </c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 t="s">
        <v>23</v>
      </c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</row>
    <row r="13" spans="1:102" s="41" customFormat="1" ht="50.1" customHeight="1" x14ac:dyDescent="0.25">
      <c r="A13" s="49" t="s">
        <v>24</v>
      </c>
      <c r="B13" s="49"/>
      <c r="C13" s="49"/>
      <c r="D13" s="49"/>
      <c r="E13" s="49"/>
      <c r="F13" s="49"/>
      <c r="G13" s="49"/>
      <c r="H13" s="49"/>
      <c r="I13" s="52" t="s">
        <v>25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3">
        <v>0</v>
      </c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>
        <v>0</v>
      </c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4">
        <f>[1]прил3!D19</f>
        <v>306.61117021276601</v>
      </c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</row>
    <row r="14" spans="1:102" s="41" customFormat="1" ht="20.100000000000001" customHeight="1" x14ac:dyDescent="0.25">
      <c r="A14" s="49"/>
      <c r="B14" s="49"/>
      <c r="C14" s="49"/>
      <c r="D14" s="49"/>
      <c r="E14" s="49"/>
      <c r="F14" s="49"/>
      <c r="G14" s="49"/>
      <c r="H14" s="49"/>
      <c r="I14" s="50" t="s">
        <v>13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49" t="s">
        <v>190</v>
      </c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 t="s">
        <v>190</v>
      </c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51">
        <f>CG13</f>
        <v>306.61117021276601</v>
      </c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</row>
    <row r="15" spans="1:102" s="41" customFormat="1" ht="20.100000000000001" customHeight="1" x14ac:dyDescent="0.25">
      <c r="A15" s="49"/>
      <c r="B15" s="49"/>
      <c r="C15" s="49"/>
      <c r="D15" s="49"/>
      <c r="E15" s="49"/>
      <c r="F15" s="49"/>
      <c r="G15" s="49"/>
      <c r="H15" s="49"/>
      <c r="I15" s="50" t="s">
        <v>26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49" t="s">
        <v>190</v>
      </c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 t="s">
        <v>190</v>
      </c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51">
        <f>CG14</f>
        <v>306.61117021276601</v>
      </c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</row>
    <row r="16" spans="1:102" s="41" customFormat="1" ht="81.95" customHeight="1" x14ac:dyDescent="0.25">
      <c r="A16" s="49" t="s">
        <v>27</v>
      </c>
      <c r="B16" s="49"/>
      <c r="C16" s="49"/>
      <c r="D16" s="49"/>
      <c r="E16" s="49"/>
      <c r="F16" s="49"/>
      <c r="G16" s="49"/>
      <c r="H16" s="49"/>
      <c r="I16" s="52" t="s">
        <v>191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3" t="s">
        <v>190</v>
      </c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 t="s">
        <v>190</v>
      </c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 t="s">
        <v>135</v>
      </c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</row>
    <row r="17" spans="1:102" s="41" customFormat="1" ht="66" customHeight="1" x14ac:dyDescent="0.25">
      <c r="A17" s="49" t="s">
        <v>28</v>
      </c>
      <c r="B17" s="49"/>
      <c r="C17" s="49"/>
      <c r="D17" s="49"/>
      <c r="E17" s="49"/>
      <c r="F17" s="49"/>
      <c r="G17" s="49"/>
      <c r="H17" s="49"/>
      <c r="I17" s="52" t="s">
        <v>29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3" t="s">
        <v>190</v>
      </c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 t="s">
        <v>190</v>
      </c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</row>
    <row r="18" spans="1:102" s="41" customFormat="1" ht="35.25" customHeight="1" x14ac:dyDescent="0.25">
      <c r="A18" s="49"/>
      <c r="B18" s="49"/>
      <c r="C18" s="49"/>
      <c r="D18" s="49"/>
      <c r="E18" s="49"/>
      <c r="F18" s="49"/>
      <c r="G18" s="49"/>
      <c r="H18" s="49"/>
      <c r="I18" s="50" t="s">
        <v>30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</row>
    <row r="19" spans="1:102" s="41" customFormat="1" ht="35.25" customHeight="1" x14ac:dyDescent="0.25">
      <c r="A19" s="49"/>
      <c r="B19" s="49"/>
      <c r="C19" s="49"/>
      <c r="D19" s="49"/>
      <c r="E19" s="49"/>
      <c r="F19" s="49"/>
      <c r="G19" s="49"/>
      <c r="H19" s="49"/>
      <c r="I19" s="50" t="s">
        <v>192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56">
        <f>[1]прил3!D24*0.4/15</f>
        <v>36869.866666666669</v>
      </c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</row>
    <row r="20" spans="1:102" s="41" customFormat="1" ht="35.25" customHeight="1" x14ac:dyDescent="0.25">
      <c r="A20" s="49"/>
      <c r="B20" s="49"/>
      <c r="C20" s="49"/>
      <c r="D20" s="49"/>
      <c r="E20" s="49"/>
      <c r="F20" s="49"/>
      <c r="G20" s="49"/>
      <c r="H20" s="49"/>
      <c r="I20" s="50" t="s">
        <v>193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56">
        <f>[1]прил3!D25*0.4/15</f>
        <v>53160.888888888891</v>
      </c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</row>
    <row r="21" spans="1:102" s="41" customFormat="1" ht="35.25" customHeight="1" x14ac:dyDescent="0.25">
      <c r="A21" s="49"/>
      <c r="B21" s="49"/>
      <c r="C21" s="49"/>
      <c r="D21" s="49"/>
      <c r="E21" s="49"/>
      <c r="F21" s="49"/>
      <c r="G21" s="49"/>
      <c r="H21" s="49"/>
      <c r="I21" s="50" t="s">
        <v>31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55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</row>
    <row r="22" spans="1:102" s="41" customFormat="1" ht="35.25" customHeight="1" x14ac:dyDescent="0.25">
      <c r="A22" s="49"/>
      <c r="B22" s="49"/>
      <c r="C22" s="49"/>
      <c r="D22" s="49"/>
      <c r="E22" s="49"/>
      <c r="F22" s="49"/>
      <c r="G22" s="49"/>
      <c r="H22" s="49"/>
      <c r="I22" s="50" t="s">
        <v>192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56">
        <f>[1]прил3!D29*0.4/150</f>
        <v>6385.2765957446809</v>
      </c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</row>
    <row r="23" spans="1:102" s="41" customFormat="1" ht="35.25" customHeight="1" x14ac:dyDescent="0.25">
      <c r="A23" s="49"/>
      <c r="B23" s="49"/>
      <c r="C23" s="49"/>
      <c r="D23" s="49"/>
      <c r="E23" s="49"/>
      <c r="F23" s="49"/>
      <c r="G23" s="49"/>
      <c r="H23" s="49"/>
      <c r="I23" s="50" t="s">
        <v>193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56">
        <f>[1]прил3!D30*0.4/150</f>
        <v>17324.822695035462</v>
      </c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</row>
    <row r="24" spans="1:102" s="41" customFormat="1" ht="35.25" customHeight="1" x14ac:dyDescent="0.25">
      <c r="A24" s="49"/>
      <c r="B24" s="49"/>
      <c r="C24" s="49"/>
      <c r="D24" s="49"/>
      <c r="E24" s="49"/>
      <c r="F24" s="49"/>
      <c r="G24" s="49"/>
      <c r="H24" s="49"/>
      <c r="I24" s="50" t="s">
        <v>32</v>
      </c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55">
        <f>[1]прил3!D35</f>
        <v>13698.302653597897</v>
      </c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</row>
    <row r="25" spans="1:102" s="41" customFormat="1" ht="114" customHeight="1" x14ac:dyDescent="0.25">
      <c r="A25" s="49"/>
      <c r="B25" s="49"/>
      <c r="C25" s="49"/>
      <c r="D25" s="49"/>
      <c r="E25" s="49"/>
      <c r="F25" s="49"/>
      <c r="G25" s="49"/>
      <c r="H25" s="49"/>
      <c r="I25" s="50" t="s">
        <v>33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55">
        <f>[1]прил3!D34</f>
        <v>30791.298111403299</v>
      </c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</row>
    <row r="26" spans="1:102" s="41" customFormat="1" ht="66" customHeight="1" x14ac:dyDescent="0.25">
      <c r="A26" s="49"/>
      <c r="B26" s="49"/>
      <c r="C26" s="49"/>
      <c r="D26" s="49"/>
      <c r="E26" s="49"/>
      <c r="F26" s="49"/>
      <c r="G26" s="49"/>
      <c r="H26" s="49"/>
      <c r="I26" s="50" t="s">
        <v>194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56">
        <f>[1]прил3!D36/1000</f>
        <v>13545.520986305113</v>
      </c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</row>
    <row r="27" spans="1:102" s="41" customFormat="1" ht="66" customHeight="1" x14ac:dyDescent="0.25">
      <c r="A27" s="49" t="s">
        <v>34</v>
      </c>
      <c r="B27" s="49"/>
      <c r="C27" s="49"/>
      <c r="D27" s="49"/>
      <c r="E27" s="49"/>
      <c r="F27" s="49"/>
      <c r="G27" s="49"/>
      <c r="H27" s="49"/>
      <c r="I27" s="52" t="s">
        <v>195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3" t="s">
        <v>190</v>
      </c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 t="s">
        <v>190</v>
      </c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4">
        <f>[1]прил3!E20</f>
        <v>384.71329787234049</v>
      </c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</row>
    <row r="28" spans="1:102" s="41" customFormat="1" ht="20.100000000000001" customHeight="1" x14ac:dyDescent="0.25">
      <c r="A28" s="49"/>
      <c r="B28" s="49"/>
      <c r="C28" s="49"/>
      <c r="D28" s="49"/>
      <c r="E28" s="49"/>
      <c r="F28" s="49"/>
      <c r="G28" s="49"/>
      <c r="H28" s="49"/>
      <c r="I28" s="50" t="s">
        <v>13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51">
        <f>CG27</f>
        <v>384.71329787234049</v>
      </c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</row>
    <row r="29" spans="1:102" s="41" customFormat="1" ht="20.100000000000001" customHeight="1" x14ac:dyDescent="0.25">
      <c r="A29" s="49"/>
      <c r="B29" s="49"/>
      <c r="C29" s="49"/>
      <c r="D29" s="49"/>
      <c r="E29" s="49"/>
      <c r="F29" s="49"/>
      <c r="G29" s="49"/>
      <c r="H29" s="49"/>
      <c r="I29" s="50" t="s">
        <v>26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51">
        <f>CG28</f>
        <v>384.71329787234049</v>
      </c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</row>
    <row r="30" spans="1:102" s="41" customFormat="1" ht="114" customHeight="1" x14ac:dyDescent="0.25">
      <c r="A30" s="49" t="s">
        <v>35</v>
      </c>
      <c r="B30" s="49"/>
      <c r="C30" s="49"/>
      <c r="D30" s="49"/>
      <c r="E30" s="49"/>
      <c r="F30" s="49"/>
      <c r="G30" s="49"/>
      <c r="H30" s="49"/>
      <c r="I30" s="52" t="s">
        <v>196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3" t="s">
        <v>190</v>
      </c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 t="s">
        <v>190</v>
      </c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4" t="s">
        <v>135</v>
      </c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</row>
    <row r="31" spans="1:102" s="41" customFormat="1" ht="20.100000000000001" customHeight="1" x14ac:dyDescent="0.25">
      <c r="A31" s="49"/>
      <c r="B31" s="49"/>
      <c r="C31" s="49"/>
      <c r="D31" s="49"/>
      <c r="E31" s="49"/>
      <c r="F31" s="49"/>
      <c r="G31" s="49"/>
      <c r="H31" s="49"/>
      <c r="I31" s="50" t="s">
        <v>13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49" t="s">
        <v>190</v>
      </c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 t="s">
        <v>190</v>
      </c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51" t="s">
        <v>135</v>
      </c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</row>
    <row r="32" spans="1:102" s="41" customFormat="1" ht="20.100000000000001" customHeight="1" x14ac:dyDescent="0.25">
      <c r="A32" s="49"/>
      <c r="B32" s="49"/>
      <c r="C32" s="49"/>
      <c r="D32" s="49"/>
      <c r="E32" s="49"/>
      <c r="F32" s="49"/>
      <c r="G32" s="49"/>
      <c r="H32" s="49"/>
      <c r="I32" s="50" t="s">
        <v>26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49" t="s">
        <v>190</v>
      </c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 t="s">
        <v>190</v>
      </c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51" t="s">
        <v>135</v>
      </c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</row>
    <row r="33" spans="1:116" s="41" customFormat="1" ht="207.95" customHeight="1" x14ac:dyDescent="0.25">
      <c r="A33" s="49" t="s">
        <v>36</v>
      </c>
      <c r="B33" s="49"/>
      <c r="C33" s="49"/>
      <c r="D33" s="49"/>
      <c r="E33" s="49"/>
      <c r="F33" s="49"/>
      <c r="G33" s="49"/>
      <c r="H33" s="49"/>
      <c r="I33" s="52" t="s">
        <v>197</v>
      </c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3" t="s">
        <v>190</v>
      </c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 t="s">
        <v>190</v>
      </c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4" t="s">
        <v>135</v>
      </c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</row>
    <row r="34" spans="1:116" s="41" customFormat="1" ht="20.100000000000001" customHeight="1" x14ac:dyDescent="0.25">
      <c r="A34" s="49"/>
      <c r="B34" s="49"/>
      <c r="C34" s="49"/>
      <c r="D34" s="49"/>
      <c r="E34" s="49"/>
      <c r="F34" s="49"/>
      <c r="G34" s="49"/>
      <c r="H34" s="49"/>
      <c r="I34" s="50" t="s">
        <v>13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49" t="s">
        <v>190</v>
      </c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 t="s">
        <v>190</v>
      </c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51" t="s">
        <v>135</v>
      </c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DL34" s="42"/>
    </row>
    <row r="35" spans="1:116" s="41" customFormat="1" ht="20.100000000000001" customHeight="1" x14ac:dyDescent="0.25">
      <c r="A35" s="49"/>
      <c r="B35" s="49"/>
      <c r="C35" s="49"/>
      <c r="D35" s="49"/>
      <c r="E35" s="49"/>
      <c r="F35" s="49"/>
      <c r="G35" s="49"/>
      <c r="H35" s="49"/>
      <c r="I35" s="50" t="s">
        <v>26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49" t="s">
        <v>190</v>
      </c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 t="s">
        <v>190</v>
      </c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51" t="s">
        <v>135</v>
      </c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</row>
    <row r="36" spans="1:116" ht="4.5" customHeight="1" x14ac:dyDescent="0.25"/>
    <row r="37" spans="1:116" ht="48.75" customHeight="1" x14ac:dyDescent="0.25">
      <c r="A37" s="48" t="s">
        <v>168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</row>
    <row r="38" spans="1:116" ht="3" customHeight="1" x14ac:dyDescent="0.25"/>
    <row r="40" spans="1:116" customFormat="1" ht="15.75" x14ac:dyDescent="0.25">
      <c r="A40" s="3"/>
      <c r="B40" s="2" t="s">
        <v>169</v>
      </c>
      <c r="C40" s="2"/>
      <c r="D40" s="2"/>
      <c r="E40" s="2"/>
      <c r="BO40" t="s">
        <v>171</v>
      </c>
    </row>
  </sheetData>
  <mergeCells count="123">
    <mergeCell ref="BN2:CX2"/>
    <mergeCell ref="A9:CX9"/>
    <mergeCell ref="A10:CX10"/>
    <mergeCell ref="A12:AR12"/>
    <mergeCell ref="AS12:BL12"/>
    <mergeCell ref="BM12:CF12"/>
    <mergeCell ref="CG12:CX12"/>
    <mergeCell ref="A13:H13"/>
    <mergeCell ref="A15:H15"/>
    <mergeCell ref="I13:AR13"/>
    <mergeCell ref="AS13:BL13"/>
    <mergeCell ref="BM13:CF13"/>
    <mergeCell ref="CG13:CX13"/>
    <mergeCell ref="A14:H14"/>
    <mergeCell ref="I14:AR14"/>
    <mergeCell ref="AS14:BL14"/>
    <mergeCell ref="BM14:CF14"/>
    <mergeCell ref="CG14:CX14"/>
    <mergeCell ref="I15:AR15"/>
    <mergeCell ref="AS15:BL15"/>
    <mergeCell ref="BM15:CF15"/>
    <mergeCell ref="CG15:CX15"/>
    <mergeCell ref="A16:H16"/>
    <mergeCell ref="I16:AR16"/>
    <mergeCell ref="AS16:BL16"/>
    <mergeCell ref="BM16:CF16"/>
    <mergeCell ref="CG16:CX16"/>
    <mergeCell ref="I17:AR17"/>
    <mergeCell ref="AS17:BL17"/>
    <mergeCell ref="BM17:CF17"/>
    <mergeCell ref="CG17:CX17"/>
    <mergeCell ref="A18:H18"/>
    <mergeCell ref="I18:AR18"/>
    <mergeCell ref="AS18:BL18"/>
    <mergeCell ref="BM18:CF18"/>
    <mergeCell ref="CG18:CX18"/>
    <mergeCell ref="A17:H17"/>
    <mergeCell ref="I19:AR19"/>
    <mergeCell ref="AS19:BL19"/>
    <mergeCell ref="BM19:CF19"/>
    <mergeCell ref="CG19:CX19"/>
    <mergeCell ref="A20:H20"/>
    <mergeCell ref="I20:AR20"/>
    <mergeCell ref="AS20:BL20"/>
    <mergeCell ref="BM20:CF20"/>
    <mergeCell ref="CG20:CX20"/>
    <mergeCell ref="A19:H19"/>
    <mergeCell ref="I21:AR21"/>
    <mergeCell ref="AS21:BL21"/>
    <mergeCell ref="BM21:CF21"/>
    <mergeCell ref="CG21:CX21"/>
    <mergeCell ref="A22:H22"/>
    <mergeCell ref="I22:AR22"/>
    <mergeCell ref="AS22:BL22"/>
    <mergeCell ref="BM22:CF22"/>
    <mergeCell ref="CG22:CX22"/>
    <mergeCell ref="A21:H21"/>
    <mergeCell ref="I23:AR23"/>
    <mergeCell ref="AS23:BL23"/>
    <mergeCell ref="BM23:CF23"/>
    <mergeCell ref="CG23:CX23"/>
    <mergeCell ref="A24:H24"/>
    <mergeCell ref="I24:AR24"/>
    <mergeCell ref="AS24:BL24"/>
    <mergeCell ref="BM24:CF24"/>
    <mergeCell ref="CG24:CX24"/>
    <mergeCell ref="A23:H23"/>
    <mergeCell ref="I25:AR25"/>
    <mergeCell ref="AS25:BL25"/>
    <mergeCell ref="BM25:CF25"/>
    <mergeCell ref="CG25:CX25"/>
    <mergeCell ref="A26:H26"/>
    <mergeCell ref="I26:AR26"/>
    <mergeCell ref="AS26:BL26"/>
    <mergeCell ref="BM26:CF26"/>
    <mergeCell ref="CG26:CX26"/>
    <mergeCell ref="A25:H25"/>
    <mergeCell ref="I27:AR27"/>
    <mergeCell ref="AS27:BL27"/>
    <mergeCell ref="BM27:CF27"/>
    <mergeCell ref="CG27:CX27"/>
    <mergeCell ref="A28:H28"/>
    <mergeCell ref="I28:AR28"/>
    <mergeCell ref="AS28:BL28"/>
    <mergeCell ref="BM28:CF28"/>
    <mergeCell ref="CG28:CX28"/>
    <mergeCell ref="A27:H27"/>
    <mergeCell ref="I29:AR29"/>
    <mergeCell ref="AS29:BL29"/>
    <mergeCell ref="BM29:CF29"/>
    <mergeCell ref="CG29:CX29"/>
    <mergeCell ref="A30:H30"/>
    <mergeCell ref="I30:AR30"/>
    <mergeCell ref="AS30:BL30"/>
    <mergeCell ref="BM30:CF30"/>
    <mergeCell ref="CG30:CX30"/>
    <mergeCell ref="A29:H29"/>
    <mergeCell ref="I31:AR31"/>
    <mergeCell ref="AS31:BL31"/>
    <mergeCell ref="BM31:CF31"/>
    <mergeCell ref="CG31:CX31"/>
    <mergeCell ref="A32:H32"/>
    <mergeCell ref="I32:AR32"/>
    <mergeCell ref="AS32:BL32"/>
    <mergeCell ref="BM32:CF32"/>
    <mergeCell ref="CG32:CX32"/>
    <mergeCell ref="A31:H31"/>
    <mergeCell ref="A37:CX37"/>
    <mergeCell ref="A35:H35"/>
    <mergeCell ref="I35:AR35"/>
    <mergeCell ref="AS35:BL35"/>
    <mergeCell ref="BM35:CF35"/>
    <mergeCell ref="CG35:CX35"/>
    <mergeCell ref="I33:AR33"/>
    <mergeCell ref="AS33:BL33"/>
    <mergeCell ref="BM33:CF33"/>
    <mergeCell ref="CG33:CX33"/>
    <mergeCell ref="A34:H34"/>
    <mergeCell ref="I34:AR34"/>
    <mergeCell ref="AS34:BL34"/>
    <mergeCell ref="BM34:CF34"/>
    <mergeCell ref="CG34:CX34"/>
    <mergeCell ref="A33:H33"/>
  </mergeCells>
  <pageMargins left="0.7" right="0.7" top="0.75" bottom="0.75" header="0.3" footer="0.3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="80" zoomScaleNormal="80" workbookViewId="0">
      <selection activeCell="I42" sqref="I42"/>
    </sheetView>
  </sheetViews>
  <sheetFormatPr defaultRowHeight="15" x14ac:dyDescent="0.25"/>
  <cols>
    <col min="1" max="1" width="5.85546875" style="26" customWidth="1"/>
    <col min="2" max="2" width="41.42578125" style="26" customWidth="1"/>
    <col min="3" max="4" width="17.42578125" style="26" customWidth="1"/>
    <col min="5" max="16384" width="9.140625" style="26"/>
  </cols>
  <sheetData>
    <row r="1" spans="1:4" ht="15.75" x14ac:dyDescent="0.25">
      <c r="B1" s="27"/>
      <c r="C1" s="27"/>
      <c r="D1" s="28" t="s">
        <v>37</v>
      </c>
    </row>
    <row r="2" spans="1:4" ht="15.75" x14ac:dyDescent="0.25">
      <c r="B2" s="27"/>
      <c r="C2" s="27"/>
      <c r="D2" s="28" t="s">
        <v>1</v>
      </c>
    </row>
    <row r="3" spans="1:4" ht="15.75" x14ac:dyDescent="0.25">
      <c r="B3" s="27"/>
      <c r="C3" s="27"/>
      <c r="D3" s="28" t="s">
        <v>2</v>
      </c>
    </row>
    <row r="4" spans="1:4" ht="15.75" x14ac:dyDescent="0.25">
      <c r="B4" s="27"/>
      <c r="C4" s="27"/>
      <c r="D4" s="28" t="s">
        <v>3</v>
      </c>
    </row>
    <row r="5" spans="1:4" ht="15.75" x14ac:dyDescent="0.25">
      <c r="B5" s="27"/>
      <c r="C5" s="27"/>
      <c r="D5" s="29"/>
    </row>
    <row r="6" spans="1:4" ht="15.75" x14ac:dyDescent="0.25">
      <c r="B6" s="27"/>
      <c r="C6" s="27"/>
      <c r="D6" s="30" t="s">
        <v>4</v>
      </c>
    </row>
    <row r="7" spans="1:4" ht="15.75" x14ac:dyDescent="0.25">
      <c r="B7" s="27"/>
      <c r="C7" s="27"/>
      <c r="D7" s="29"/>
    </row>
    <row r="8" spans="1:4" ht="15.75" x14ac:dyDescent="0.25">
      <c r="A8" s="63" t="s">
        <v>38</v>
      </c>
      <c r="B8" s="63"/>
      <c r="C8" s="63"/>
      <c r="D8" s="63"/>
    </row>
    <row r="9" spans="1:4" ht="31.5" customHeight="1" x14ac:dyDescent="0.25">
      <c r="A9" s="64" t="s">
        <v>39</v>
      </c>
      <c r="B9" s="64"/>
      <c r="C9" s="64"/>
      <c r="D9" s="64"/>
    </row>
    <row r="10" spans="1:4" ht="15.75" x14ac:dyDescent="0.25">
      <c r="A10" s="65"/>
      <c r="B10" s="65"/>
      <c r="C10" s="65"/>
      <c r="D10" s="65"/>
    </row>
    <row r="11" spans="1:4" ht="15.75" x14ac:dyDescent="0.25">
      <c r="A11" s="65" t="s">
        <v>40</v>
      </c>
      <c r="B11" s="65"/>
      <c r="C11" s="65"/>
      <c r="D11" s="65"/>
    </row>
    <row r="12" spans="1:4" ht="15.75" x14ac:dyDescent="0.25">
      <c r="A12" s="29"/>
      <c r="B12" s="27"/>
      <c r="C12" s="27"/>
      <c r="D12" s="27"/>
    </row>
    <row r="13" spans="1:4" ht="63" x14ac:dyDescent="0.25">
      <c r="A13" s="31"/>
      <c r="B13" s="17" t="s">
        <v>41</v>
      </c>
      <c r="C13" s="17" t="s">
        <v>42</v>
      </c>
      <c r="D13" s="17" t="s">
        <v>43</v>
      </c>
    </row>
    <row r="14" spans="1:4" ht="47.25" x14ac:dyDescent="0.25">
      <c r="A14" s="17" t="s">
        <v>24</v>
      </c>
      <c r="B14" s="32" t="s">
        <v>44</v>
      </c>
      <c r="C14" s="16">
        <v>0</v>
      </c>
      <c r="D14" s="16">
        <v>0</v>
      </c>
    </row>
    <row r="15" spans="1:4" ht="15.75" x14ac:dyDescent="0.25">
      <c r="A15" s="31"/>
      <c r="B15" s="32" t="s">
        <v>45</v>
      </c>
      <c r="C15" s="16"/>
      <c r="D15" s="16"/>
    </row>
    <row r="16" spans="1:4" ht="15.75" x14ac:dyDescent="0.25">
      <c r="A16" s="31"/>
      <c r="B16" s="32" t="s">
        <v>46</v>
      </c>
      <c r="C16" s="16">
        <v>0</v>
      </c>
      <c r="D16" s="16">
        <v>0</v>
      </c>
    </row>
    <row r="17" spans="1:4" ht="15.75" x14ac:dyDescent="0.25">
      <c r="A17" s="31"/>
      <c r="B17" s="32" t="s">
        <v>47</v>
      </c>
      <c r="C17" s="16">
        <v>0</v>
      </c>
      <c r="D17" s="16">
        <v>0</v>
      </c>
    </row>
    <row r="18" spans="1:4" ht="15.75" x14ac:dyDescent="0.25">
      <c r="A18" s="31"/>
      <c r="B18" s="32" t="s">
        <v>48</v>
      </c>
      <c r="C18" s="16">
        <v>0</v>
      </c>
      <c r="D18" s="16">
        <v>0</v>
      </c>
    </row>
    <row r="19" spans="1:4" ht="15.75" x14ac:dyDescent="0.25">
      <c r="A19" s="31"/>
      <c r="B19" s="32" t="s">
        <v>49</v>
      </c>
      <c r="C19" s="16">
        <v>0</v>
      </c>
      <c r="D19" s="16">
        <v>0</v>
      </c>
    </row>
    <row r="20" spans="1:4" ht="15.75" x14ac:dyDescent="0.25">
      <c r="A20" s="31"/>
      <c r="B20" s="32" t="s">
        <v>50</v>
      </c>
      <c r="C20" s="16">
        <v>0</v>
      </c>
      <c r="D20" s="16">
        <v>0</v>
      </c>
    </row>
    <row r="21" spans="1:4" ht="15.75" x14ac:dyDescent="0.25">
      <c r="A21" s="31"/>
      <c r="B21" s="32" t="s">
        <v>51</v>
      </c>
      <c r="C21" s="16"/>
      <c r="D21" s="16"/>
    </row>
    <row r="22" spans="1:4" ht="31.5" x14ac:dyDescent="0.25">
      <c r="A22" s="31"/>
      <c r="B22" s="32" t="s">
        <v>52</v>
      </c>
      <c r="C22" s="16">
        <v>0</v>
      </c>
      <c r="D22" s="16">
        <v>0</v>
      </c>
    </row>
    <row r="23" spans="1:4" ht="47.25" x14ac:dyDescent="0.25">
      <c r="A23" s="31"/>
      <c r="B23" s="32" t="s">
        <v>53</v>
      </c>
      <c r="C23" s="16">
        <v>0</v>
      </c>
      <c r="D23" s="16">
        <v>0</v>
      </c>
    </row>
    <row r="24" spans="1:4" ht="31.5" x14ac:dyDescent="0.25">
      <c r="A24" s="31"/>
      <c r="B24" s="32" t="s">
        <v>54</v>
      </c>
      <c r="C24" s="16">
        <v>0</v>
      </c>
      <c r="D24" s="16">
        <v>0</v>
      </c>
    </row>
    <row r="25" spans="1:4" ht="15.75" x14ac:dyDescent="0.25">
      <c r="A25" s="31"/>
      <c r="B25" s="32" t="s">
        <v>45</v>
      </c>
      <c r="C25" s="16"/>
      <c r="D25" s="16"/>
    </row>
    <row r="26" spans="1:4" ht="15.75" x14ac:dyDescent="0.25">
      <c r="A26" s="31"/>
      <c r="B26" s="32" t="s">
        <v>55</v>
      </c>
      <c r="C26" s="16">
        <v>0</v>
      </c>
      <c r="D26" s="16">
        <v>0</v>
      </c>
    </row>
    <row r="27" spans="1:4" ht="31.5" x14ac:dyDescent="0.25">
      <c r="A27" s="31"/>
      <c r="B27" s="32" t="s">
        <v>56</v>
      </c>
      <c r="C27" s="16">
        <v>0</v>
      </c>
      <c r="D27" s="16">
        <v>0</v>
      </c>
    </row>
    <row r="28" spans="1:4" ht="31.5" x14ac:dyDescent="0.25">
      <c r="A28" s="31"/>
      <c r="B28" s="32" t="s">
        <v>57</v>
      </c>
      <c r="C28" s="16">
        <v>0</v>
      </c>
      <c r="D28" s="16">
        <v>0</v>
      </c>
    </row>
    <row r="29" spans="1:4" ht="15.75" x14ac:dyDescent="0.25">
      <c r="A29" s="31"/>
      <c r="B29" s="32" t="s">
        <v>58</v>
      </c>
      <c r="C29" s="16">
        <v>0</v>
      </c>
      <c r="D29" s="16">
        <v>0</v>
      </c>
    </row>
    <row r="30" spans="1:4" ht="15.75" x14ac:dyDescent="0.25">
      <c r="A30" s="31"/>
      <c r="B30" s="32" t="s">
        <v>59</v>
      </c>
      <c r="C30" s="16">
        <v>0</v>
      </c>
      <c r="D30" s="16">
        <v>0</v>
      </c>
    </row>
    <row r="31" spans="1:4" ht="31.5" x14ac:dyDescent="0.25">
      <c r="A31" s="31"/>
      <c r="B31" s="32" t="s">
        <v>60</v>
      </c>
      <c r="C31" s="16">
        <v>0</v>
      </c>
      <c r="D31" s="16">
        <v>0</v>
      </c>
    </row>
    <row r="32" spans="1:4" ht="15.75" x14ac:dyDescent="0.25">
      <c r="A32" s="31"/>
      <c r="B32" s="32" t="s">
        <v>61</v>
      </c>
      <c r="C32" s="16">
        <v>0</v>
      </c>
      <c r="D32" s="16">
        <v>0</v>
      </c>
    </row>
    <row r="33" spans="1:5" ht="15.75" x14ac:dyDescent="0.25">
      <c r="A33" s="31"/>
      <c r="B33" s="32" t="s">
        <v>45</v>
      </c>
      <c r="C33" s="16"/>
      <c r="D33" s="16"/>
    </row>
    <row r="34" spans="1:5" ht="15.75" x14ac:dyDescent="0.25">
      <c r="A34" s="31"/>
      <c r="B34" s="32" t="s">
        <v>62</v>
      </c>
      <c r="C34" s="16">
        <v>0</v>
      </c>
      <c r="D34" s="16">
        <v>0</v>
      </c>
    </row>
    <row r="35" spans="1:5" ht="15.75" x14ac:dyDescent="0.25">
      <c r="A35" s="31"/>
      <c r="B35" s="32" t="s">
        <v>63</v>
      </c>
      <c r="C35" s="16">
        <v>0</v>
      </c>
      <c r="D35" s="16">
        <v>0</v>
      </c>
    </row>
    <row r="36" spans="1:5" ht="15.75" x14ac:dyDescent="0.25">
      <c r="A36" s="31"/>
      <c r="B36" s="32" t="s">
        <v>64</v>
      </c>
      <c r="C36" s="16">
        <v>0</v>
      </c>
      <c r="D36" s="16">
        <v>0</v>
      </c>
    </row>
    <row r="37" spans="1:5" ht="31.5" x14ac:dyDescent="0.25">
      <c r="A37" s="31"/>
      <c r="B37" s="32" t="s">
        <v>65</v>
      </c>
      <c r="C37" s="16">
        <v>0</v>
      </c>
      <c r="D37" s="16">
        <v>0</v>
      </c>
    </row>
    <row r="38" spans="1:5" ht="110.25" x14ac:dyDescent="0.25">
      <c r="A38" s="17" t="s">
        <v>27</v>
      </c>
      <c r="B38" s="32" t="s">
        <v>66</v>
      </c>
      <c r="C38" s="16">
        <v>0</v>
      </c>
      <c r="D38" s="16">
        <v>0</v>
      </c>
    </row>
    <row r="39" spans="1:5" ht="31.5" x14ac:dyDescent="0.25">
      <c r="A39" s="61" t="s">
        <v>28</v>
      </c>
      <c r="B39" s="32" t="s">
        <v>67</v>
      </c>
      <c r="C39" s="62">
        <f>C14</f>
        <v>0</v>
      </c>
      <c r="D39" s="62">
        <f>D14</f>
        <v>0</v>
      </c>
    </row>
    <row r="40" spans="1:5" ht="31.5" x14ac:dyDescent="0.25">
      <c r="A40" s="61"/>
      <c r="B40" s="32" t="s">
        <v>68</v>
      </c>
      <c r="C40" s="62"/>
      <c r="D40" s="62"/>
    </row>
    <row r="43" spans="1:5" customFormat="1" ht="15.75" x14ac:dyDescent="0.25">
      <c r="A43" s="3"/>
      <c r="B43" s="2" t="s">
        <v>169</v>
      </c>
      <c r="C43" s="2"/>
      <c r="D43" s="2" t="s">
        <v>171</v>
      </c>
      <c r="E43" s="2"/>
    </row>
  </sheetData>
  <mergeCells count="7">
    <mergeCell ref="A39:A40"/>
    <mergeCell ref="C39:C40"/>
    <mergeCell ref="D39:D40"/>
    <mergeCell ref="A8:D8"/>
    <mergeCell ref="A9:D9"/>
    <mergeCell ref="A11:D11"/>
    <mergeCell ref="A10:D10"/>
  </mergeCells>
  <pageMargins left="0.7" right="0.7" top="0.75" bottom="0.75" header="0.3" footer="0.3"/>
  <pageSetup paperSize="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zoomScale="90" zoomScaleNormal="90" workbookViewId="0">
      <selection activeCell="D17" sqref="D17"/>
    </sheetView>
  </sheetViews>
  <sheetFormatPr defaultRowHeight="15" x14ac:dyDescent="0.25"/>
  <cols>
    <col min="1" max="1" width="6.140625" customWidth="1"/>
    <col min="2" max="2" width="37.85546875" customWidth="1"/>
    <col min="3" max="4" width="24.42578125" customWidth="1"/>
  </cols>
  <sheetData>
    <row r="1" spans="1:5" ht="15.75" x14ac:dyDescent="0.25">
      <c r="B1" s="2"/>
      <c r="C1" s="2"/>
      <c r="D1" s="1" t="s">
        <v>69</v>
      </c>
    </row>
    <row r="2" spans="1:5" ht="15.75" x14ac:dyDescent="0.25">
      <c r="B2" s="2"/>
      <c r="C2" s="2"/>
      <c r="D2" s="1" t="s">
        <v>1</v>
      </c>
    </row>
    <row r="3" spans="1:5" ht="15.75" x14ac:dyDescent="0.25">
      <c r="B3" s="2"/>
      <c r="C3" s="2"/>
      <c r="D3" s="1" t="s">
        <v>2</v>
      </c>
    </row>
    <row r="4" spans="1:5" ht="15.75" x14ac:dyDescent="0.25">
      <c r="B4" s="2"/>
      <c r="C4" s="2"/>
      <c r="D4" s="1" t="s">
        <v>3</v>
      </c>
    </row>
    <row r="5" spans="1:5" ht="15.75" x14ac:dyDescent="0.25">
      <c r="B5" s="2"/>
      <c r="C5" s="2"/>
      <c r="D5" s="3"/>
    </row>
    <row r="6" spans="1:5" ht="15.75" x14ac:dyDescent="0.25">
      <c r="B6" s="2"/>
      <c r="C6" s="2"/>
      <c r="D6" s="4" t="s">
        <v>4</v>
      </c>
    </row>
    <row r="7" spans="1:5" ht="15.75" x14ac:dyDescent="0.25">
      <c r="A7" s="3"/>
      <c r="B7" s="2"/>
      <c r="C7" s="2"/>
      <c r="D7" s="2"/>
    </row>
    <row r="8" spans="1:5" ht="33.75" customHeight="1" x14ac:dyDescent="0.25">
      <c r="A8" s="66" t="s">
        <v>70</v>
      </c>
      <c r="B8" s="66"/>
      <c r="C8" s="66"/>
      <c r="D8" s="66"/>
    </row>
    <row r="9" spans="1:5" ht="15.75" x14ac:dyDescent="0.25">
      <c r="A9" s="3"/>
      <c r="B9" s="2"/>
      <c r="C9" s="2"/>
      <c r="D9" s="2"/>
    </row>
    <row r="10" spans="1:5" ht="63" x14ac:dyDescent="0.25">
      <c r="A10" s="47" t="s">
        <v>21</v>
      </c>
      <c r="B10" s="47"/>
      <c r="C10" s="7" t="s">
        <v>71</v>
      </c>
      <c r="D10" s="47" t="s">
        <v>72</v>
      </c>
    </row>
    <row r="11" spans="1:5" ht="15.75" x14ac:dyDescent="0.25">
      <c r="A11" s="47"/>
      <c r="B11" s="47"/>
      <c r="C11" s="7" t="s">
        <v>40</v>
      </c>
      <c r="D11" s="47"/>
    </row>
    <row r="12" spans="1:5" ht="47.25" x14ac:dyDescent="0.25">
      <c r="A12" s="7" t="s">
        <v>24</v>
      </c>
      <c r="B12" s="9" t="s">
        <v>73</v>
      </c>
      <c r="C12" s="13">
        <v>0</v>
      </c>
      <c r="D12" s="7">
        <v>0</v>
      </c>
    </row>
    <row r="13" spans="1:5" ht="78.75" x14ac:dyDescent="0.25">
      <c r="A13" s="7" t="s">
        <v>27</v>
      </c>
      <c r="B13" s="9" t="s">
        <v>74</v>
      </c>
      <c r="C13" s="16">
        <v>0</v>
      </c>
      <c r="D13" s="17">
        <v>0</v>
      </c>
    </row>
    <row r="14" spans="1:5" ht="47.25" x14ac:dyDescent="0.25">
      <c r="A14" s="7" t="s">
        <v>28</v>
      </c>
      <c r="B14" s="9" t="s">
        <v>75</v>
      </c>
      <c r="C14" s="13">
        <v>0</v>
      </c>
      <c r="D14" s="7">
        <v>0</v>
      </c>
    </row>
    <row r="16" spans="1:5" ht="15.75" x14ac:dyDescent="0.25">
      <c r="A16" s="3"/>
      <c r="B16" s="2" t="s">
        <v>169</v>
      </c>
      <c r="C16" s="2"/>
      <c r="D16" s="2" t="s">
        <v>171</v>
      </c>
      <c r="E16" s="2"/>
    </row>
  </sheetData>
  <mergeCells count="3">
    <mergeCell ref="A10:B11"/>
    <mergeCell ref="D10:D11"/>
    <mergeCell ref="A8:D8"/>
  </mergeCells>
  <pageMargins left="0.7" right="0.7" top="0.75" bottom="0.75" header="0.3" footer="0.3"/>
  <pageSetup paperSize="9"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0" zoomScaleNormal="80" workbookViewId="0">
      <selection activeCell="D21" sqref="D21"/>
    </sheetView>
  </sheetViews>
  <sheetFormatPr defaultRowHeight="15" x14ac:dyDescent="0.25"/>
  <cols>
    <col min="1" max="1" width="6.42578125" customWidth="1"/>
    <col min="2" max="2" width="35" customWidth="1"/>
    <col min="3" max="5" width="26.42578125" customWidth="1"/>
  </cols>
  <sheetData>
    <row r="1" spans="1:5" ht="15.75" x14ac:dyDescent="0.25">
      <c r="B1" s="2"/>
      <c r="C1" s="2"/>
      <c r="D1" s="2"/>
      <c r="E1" s="1" t="s">
        <v>76</v>
      </c>
    </row>
    <row r="2" spans="1:5" ht="15.75" x14ac:dyDescent="0.25">
      <c r="B2" s="2"/>
      <c r="C2" s="2"/>
      <c r="D2" s="2"/>
      <c r="E2" s="1" t="s">
        <v>1</v>
      </c>
    </row>
    <row r="3" spans="1:5" ht="15.75" x14ac:dyDescent="0.25">
      <c r="B3" s="2"/>
      <c r="C3" s="2"/>
      <c r="D3" s="2"/>
      <c r="E3" s="1" t="s">
        <v>2</v>
      </c>
    </row>
    <row r="4" spans="1:5" ht="15.75" x14ac:dyDescent="0.25">
      <c r="B4" s="2"/>
      <c r="C4" s="2"/>
      <c r="D4" s="2"/>
      <c r="E4" s="1" t="s">
        <v>3</v>
      </c>
    </row>
    <row r="5" spans="1:5" ht="15.75" x14ac:dyDescent="0.25">
      <c r="B5" s="2"/>
      <c r="C5" s="2"/>
      <c r="D5" s="2"/>
      <c r="E5" s="3"/>
    </row>
    <row r="6" spans="1:5" ht="15.75" x14ac:dyDescent="0.25">
      <c r="B6" s="2"/>
      <c r="C6" s="2"/>
      <c r="D6" s="2"/>
      <c r="E6" s="4" t="s">
        <v>4</v>
      </c>
    </row>
    <row r="7" spans="1:5" ht="15.75" x14ac:dyDescent="0.25">
      <c r="A7" s="3"/>
      <c r="B7" s="2"/>
      <c r="C7" s="2"/>
      <c r="D7" s="2"/>
      <c r="E7" s="2"/>
    </row>
    <row r="8" spans="1:5" ht="37.5" customHeight="1" x14ac:dyDescent="0.25">
      <c r="A8" s="66" t="s">
        <v>77</v>
      </c>
      <c r="B8" s="66"/>
      <c r="C8" s="66"/>
      <c r="D8" s="66"/>
      <c r="E8" s="66"/>
    </row>
    <row r="9" spans="1:5" ht="15.75" x14ac:dyDescent="0.25">
      <c r="A9" s="3"/>
      <c r="B9" s="2"/>
      <c r="C9" s="2"/>
      <c r="D9" s="2"/>
      <c r="E9" s="2"/>
    </row>
    <row r="10" spans="1:5" ht="141.75" x14ac:dyDescent="0.25">
      <c r="A10" s="10"/>
      <c r="B10" s="7" t="s">
        <v>21</v>
      </c>
      <c r="C10" s="7" t="s">
        <v>78</v>
      </c>
      <c r="D10" s="7" t="s">
        <v>79</v>
      </c>
      <c r="E10" s="7" t="s">
        <v>80</v>
      </c>
    </row>
    <row r="11" spans="1:5" ht="31.5" x14ac:dyDescent="0.25">
      <c r="A11" s="7" t="s">
        <v>24</v>
      </c>
      <c r="B11" s="9" t="s">
        <v>81</v>
      </c>
      <c r="C11" s="7"/>
      <c r="D11" s="7"/>
      <c r="E11" s="7"/>
    </row>
    <row r="12" spans="1:5" ht="15.75" x14ac:dyDescent="0.25">
      <c r="A12" s="10"/>
      <c r="B12" s="9" t="s">
        <v>82</v>
      </c>
      <c r="C12" s="16">
        <v>0</v>
      </c>
      <c r="D12" s="17">
        <v>0</v>
      </c>
      <c r="E12" s="17">
        <v>0</v>
      </c>
    </row>
    <row r="13" spans="1:5" ht="15.75" x14ac:dyDescent="0.25">
      <c r="A13" s="10"/>
      <c r="B13" s="9" t="s">
        <v>83</v>
      </c>
      <c r="C13" s="16">
        <v>0</v>
      </c>
      <c r="D13" s="17">
        <v>0</v>
      </c>
      <c r="E13" s="17">
        <v>0</v>
      </c>
    </row>
    <row r="14" spans="1:5" ht="15.75" x14ac:dyDescent="0.25">
      <c r="A14" s="10"/>
      <c r="B14" s="9" t="s">
        <v>84</v>
      </c>
      <c r="C14" s="16">
        <v>0</v>
      </c>
      <c r="D14" s="17">
        <v>0</v>
      </c>
      <c r="E14" s="17">
        <v>0</v>
      </c>
    </row>
    <row r="15" spans="1:5" ht="31.5" x14ac:dyDescent="0.25">
      <c r="A15" s="7" t="s">
        <v>27</v>
      </c>
      <c r="B15" s="9" t="s">
        <v>85</v>
      </c>
      <c r="C15" s="16"/>
      <c r="D15" s="17"/>
      <c r="E15" s="17"/>
    </row>
    <row r="16" spans="1:5" ht="15.75" x14ac:dyDescent="0.25">
      <c r="A16" s="10"/>
      <c r="B16" s="9" t="s">
        <v>82</v>
      </c>
      <c r="C16" s="16">
        <v>0</v>
      </c>
      <c r="D16" s="17">
        <v>0</v>
      </c>
      <c r="E16" s="17">
        <v>0</v>
      </c>
    </row>
    <row r="17" spans="1:5" ht="15.75" x14ac:dyDescent="0.25">
      <c r="A17" s="10"/>
      <c r="B17" s="9" t="s">
        <v>83</v>
      </c>
      <c r="C17" s="16">
        <v>0</v>
      </c>
      <c r="D17" s="17">
        <v>0</v>
      </c>
      <c r="E17" s="17">
        <v>0</v>
      </c>
    </row>
    <row r="18" spans="1:5" ht="15.75" x14ac:dyDescent="0.25">
      <c r="A18" s="10"/>
      <c r="B18" s="9" t="s">
        <v>84</v>
      </c>
      <c r="C18" s="13">
        <v>0</v>
      </c>
      <c r="D18" s="7">
        <v>0</v>
      </c>
      <c r="E18" s="7">
        <v>0</v>
      </c>
    </row>
    <row r="19" spans="1:5" ht="15.75" x14ac:dyDescent="0.25">
      <c r="A19" s="3"/>
      <c r="B19" s="2"/>
      <c r="C19" s="2"/>
      <c r="D19" s="2"/>
      <c r="E19" s="2"/>
    </row>
    <row r="20" spans="1:5" ht="15.75" x14ac:dyDescent="0.25">
      <c r="A20" s="3"/>
      <c r="B20" s="2" t="s">
        <v>169</v>
      </c>
      <c r="C20" s="2"/>
      <c r="D20" s="2" t="s">
        <v>171</v>
      </c>
      <c r="E20" s="2"/>
    </row>
  </sheetData>
  <mergeCells count="1">
    <mergeCell ref="A8:E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zoomScale="80" zoomScaleNormal="80" workbookViewId="0">
      <selection activeCell="A31" sqref="A31:XFD31"/>
    </sheetView>
  </sheetViews>
  <sheetFormatPr defaultRowHeight="15" x14ac:dyDescent="0.25"/>
  <cols>
    <col min="2" max="2" width="27.7109375" customWidth="1"/>
    <col min="14" max="28" width="0" hidden="1" customWidth="1"/>
  </cols>
  <sheetData>
    <row r="1" spans="1:17" ht="15.75" x14ac:dyDescent="0.25">
      <c r="B1" s="2"/>
      <c r="C1" s="2"/>
      <c r="D1" s="2"/>
      <c r="E1" s="2"/>
      <c r="F1" s="2"/>
      <c r="G1" s="2"/>
      <c r="H1" s="2"/>
      <c r="I1" s="2"/>
      <c r="J1" s="2"/>
      <c r="K1" s="1" t="s">
        <v>86</v>
      </c>
    </row>
    <row r="2" spans="1:17" ht="15.75" x14ac:dyDescent="0.25">
      <c r="B2" s="2"/>
      <c r="C2" s="2"/>
      <c r="D2" s="2"/>
      <c r="E2" s="2"/>
      <c r="F2" s="2"/>
      <c r="G2" s="2"/>
      <c r="H2" s="2"/>
      <c r="I2" s="2"/>
      <c r="J2" s="2"/>
      <c r="K2" s="1" t="s">
        <v>1</v>
      </c>
    </row>
    <row r="3" spans="1:17" ht="15.75" x14ac:dyDescent="0.25">
      <c r="B3" s="2"/>
      <c r="C3" s="2"/>
      <c r="D3" s="2"/>
      <c r="E3" s="2"/>
      <c r="F3" s="2"/>
      <c r="G3" s="2"/>
      <c r="H3" s="2"/>
      <c r="I3" s="2"/>
      <c r="J3" s="2"/>
      <c r="K3" s="1" t="s">
        <v>2</v>
      </c>
    </row>
    <row r="4" spans="1:17" ht="15.75" x14ac:dyDescent="0.25">
      <c r="B4" s="2"/>
      <c r="C4" s="2"/>
      <c r="D4" s="2"/>
      <c r="E4" s="2"/>
      <c r="F4" s="2"/>
      <c r="G4" s="2"/>
      <c r="H4" s="2"/>
      <c r="I4" s="2"/>
      <c r="J4" s="2"/>
      <c r="K4" s="1" t="s">
        <v>3</v>
      </c>
    </row>
    <row r="5" spans="1:17" ht="15.75" x14ac:dyDescent="0.25">
      <c r="B5" s="2"/>
      <c r="C5" s="2"/>
      <c r="D5" s="2"/>
      <c r="E5" s="2"/>
      <c r="F5" s="2"/>
      <c r="G5" s="2"/>
      <c r="H5" s="2"/>
      <c r="I5" s="2"/>
      <c r="J5" s="2"/>
      <c r="K5" s="3"/>
    </row>
    <row r="6" spans="1:17" ht="15.75" x14ac:dyDescent="0.25">
      <c r="B6" s="2"/>
      <c r="C6" s="2"/>
      <c r="D6" s="2"/>
      <c r="E6" s="2"/>
      <c r="F6" s="2"/>
      <c r="G6" s="2"/>
      <c r="H6" s="2"/>
      <c r="I6" s="2"/>
      <c r="J6" s="2"/>
      <c r="K6" s="4" t="s">
        <v>4</v>
      </c>
    </row>
    <row r="7" spans="1:17" ht="15.75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7" ht="15.75" x14ac:dyDescent="0.25">
      <c r="A8" s="67" t="s">
        <v>87</v>
      </c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7" ht="23.25" customHeight="1" x14ac:dyDescent="0.25">
      <c r="A9" s="67" t="s">
        <v>88</v>
      </c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pans="1:17" ht="15.75" x14ac:dyDescent="0.25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7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7" ht="30" customHeight="1" x14ac:dyDescent="0.25">
      <c r="A12" s="68"/>
      <c r="B12" s="47" t="s">
        <v>89</v>
      </c>
      <c r="C12" s="47" t="s">
        <v>90</v>
      </c>
      <c r="D12" s="47"/>
      <c r="E12" s="47"/>
      <c r="F12" s="47" t="s">
        <v>91</v>
      </c>
      <c r="G12" s="47"/>
      <c r="H12" s="47"/>
      <c r="I12" s="47" t="s">
        <v>92</v>
      </c>
      <c r="J12" s="47"/>
      <c r="K12" s="47"/>
    </row>
    <row r="13" spans="1:17" ht="31.5" x14ac:dyDescent="0.25">
      <c r="A13" s="68"/>
      <c r="B13" s="47"/>
      <c r="C13" s="7" t="s">
        <v>82</v>
      </c>
      <c r="D13" s="7" t="s">
        <v>83</v>
      </c>
      <c r="E13" s="7" t="s">
        <v>93</v>
      </c>
      <c r="F13" s="7" t="s">
        <v>82</v>
      </c>
      <c r="G13" s="7" t="s">
        <v>83</v>
      </c>
      <c r="H13" s="7" t="s">
        <v>93</v>
      </c>
      <c r="I13" s="7" t="s">
        <v>82</v>
      </c>
      <c r="J13" s="7" t="s">
        <v>83</v>
      </c>
      <c r="K13" s="7" t="s">
        <v>93</v>
      </c>
    </row>
    <row r="14" spans="1:17" ht="15.75" x14ac:dyDescent="0.25">
      <c r="A14" s="7" t="s">
        <v>24</v>
      </c>
      <c r="B14" s="9" t="s">
        <v>94</v>
      </c>
      <c r="C14" s="17">
        <v>0</v>
      </c>
      <c r="D14" s="17">
        <v>0</v>
      </c>
      <c r="E14" s="17">
        <f t="shared" ref="E14:K14" si="0">E16</f>
        <v>0</v>
      </c>
      <c r="F14" s="17">
        <v>0</v>
      </c>
      <c r="G14" s="17">
        <v>0</v>
      </c>
      <c r="H14" s="17">
        <v>0</v>
      </c>
      <c r="I14" s="17">
        <v>0</v>
      </c>
      <c r="J14" s="14">
        <v>0</v>
      </c>
      <c r="K14" s="14">
        <f t="shared" si="0"/>
        <v>0</v>
      </c>
      <c r="O14" t="s">
        <v>116</v>
      </c>
      <c r="P14" t="s">
        <v>117</v>
      </c>
      <c r="Q14" t="s">
        <v>118</v>
      </c>
    </row>
    <row r="15" spans="1:17" ht="15.75" x14ac:dyDescent="0.25">
      <c r="A15" s="10"/>
      <c r="B15" s="9" t="s">
        <v>95</v>
      </c>
      <c r="C15" s="17"/>
      <c r="D15" s="17"/>
      <c r="E15" s="17"/>
      <c r="F15" s="17"/>
      <c r="G15" s="17"/>
      <c r="H15" s="17"/>
      <c r="I15" s="17"/>
      <c r="J15" s="7"/>
      <c r="K15" s="7"/>
      <c r="N15" s="69" t="s">
        <v>115</v>
      </c>
    </row>
    <row r="16" spans="1:17" ht="15.75" x14ac:dyDescent="0.25">
      <c r="A16" s="10"/>
      <c r="B16" s="9" t="s">
        <v>96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7">
        <v>0</v>
      </c>
      <c r="K16" s="7">
        <v>0</v>
      </c>
      <c r="N16" s="69"/>
      <c r="O16">
        <v>4</v>
      </c>
      <c r="P16">
        <v>0.06</v>
      </c>
      <c r="Q16">
        <v>2.2000000000000002</v>
      </c>
    </row>
    <row r="17" spans="1:21" ht="15.75" x14ac:dyDescent="0.25">
      <c r="A17" s="7" t="s">
        <v>27</v>
      </c>
      <c r="B17" s="9" t="s">
        <v>97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4">
        <v>0</v>
      </c>
      <c r="K17" s="14">
        <f t="shared" ref="K17" si="1">K19</f>
        <v>0</v>
      </c>
      <c r="N17" s="69"/>
      <c r="O17">
        <v>2</v>
      </c>
      <c r="P17">
        <v>6.5000000000000002E-2</v>
      </c>
      <c r="Q17">
        <v>3.3</v>
      </c>
    </row>
    <row r="18" spans="1:21" ht="15.75" x14ac:dyDescent="0.25">
      <c r="A18" s="10"/>
      <c r="B18" s="9" t="s">
        <v>95</v>
      </c>
      <c r="C18" s="7"/>
      <c r="D18" s="7"/>
      <c r="E18" s="7"/>
      <c r="F18" s="7"/>
      <c r="G18" s="7"/>
      <c r="H18" s="7"/>
      <c r="I18" s="7"/>
      <c r="J18" s="7"/>
      <c r="K18" s="7"/>
      <c r="N18" s="69" t="s">
        <v>119</v>
      </c>
    </row>
    <row r="19" spans="1:21" ht="15.75" x14ac:dyDescent="0.25">
      <c r="A19" s="10"/>
      <c r="B19" s="9" t="s">
        <v>98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N19" s="69"/>
      <c r="O19">
        <v>10</v>
      </c>
      <c r="P19">
        <v>0.14099999999999999</v>
      </c>
      <c r="Q19">
        <v>7.15</v>
      </c>
      <c r="S19">
        <f t="shared" ref="S19:U20" si="2">O16+O19+O22+O25+O28+O31+O34+O37+O40+O43</f>
        <v>78</v>
      </c>
      <c r="T19">
        <f t="shared" si="2"/>
        <v>1.03925</v>
      </c>
      <c r="U19">
        <f t="shared" si="2"/>
        <v>53.98</v>
      </c>
    </row>
    <row r="20" spans="1:21" ht="31.5" x14ac:dyDescent="0.25">
      <c r="A20" s="7" t="s">
        <v>28</v>
      </c>
      <c r="B20" s="9" t="s">
        <v>99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N20" s="69"/>
      <c r="O20">
        <v>1</v>
      </c>
      <c r="P20">
        <v>2.5000000000000001E-2</v>
      </c>
      <c r="Q20">
        <v>2.2000000000000002</v>
      </c>
      <c r="S20">
        <f t="shared" si="2"/>
        <v>19</v>
      </c>
      <c r="T20">
        <f t="shared" si="2"/>
        <v>4.2808499999999992</v>
      </c>
      <c r="U20">
        <f t="shared" si="2"/>
        <v>2560.7399999999998</v>
      </c>
    </row>
    <row r="21" spans="1:21" ht="15.75" x14ac:dyDescent="0.25">
      <c r="A21" s="10"/>
      <c r="B21" s="9" t="s">
        <v>95</v>
      </c>
      <c r="C21" s="7"/>
      <c r="D21" s="7"/>
      <c r="E21" s="7"/>
      <c r="F21" s="7"/>
      <c r="G21" s="7"/>
      <c r="H21" s="7"/>
      <c r="I21" s="7"/>
      <c r="J21" s="7"/>
      <c r="K21" s="7"/>
      <c r="N21" s="69" t="s">
        <v>120</v>
      </c>
    </row>
    <row r="22" spans="1:21" ht="31.5" x14ac:dyDescent="0.25">
      <c r="A22" s="10"/>
      <c r="B22" s="9" t="s">
        <v>100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N22" s="69"/>
      <c r="O22">
        <v>9</v>
      </c>
      <c r="P22">
        <v>0.13</v>
      </c>
      <c r="Q22">
        <v>4.95</v>
      </c>
    </row>
    <row r="23" spans="1:21" ht="31.5" x14ac:dyDescent="0.25">
      <c r="A23" s="7" t="s">
        <v>34</v>
      </c>
      <c r="B23" s="9" t="s">
        <v>101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N23" s="69"/>
      <c r="O23">
        <v>2</v>
      </c>
      <c r="P23">
        <v>0.115</v>
      </c>
      <c r="Q23">
        <v>22.02</v>
      </c>
    </row>
    <row r="24" spans="1:21" ht="15.75" x14ac:dyDescent="0.25">
      <c r="A24" s="10"/>
      <c r="B24" s="9" t="s">
        <v>95</v>
      </c>
      <c r="C24" s="7"/>
      <c r="D24" s="7"/>
      <c r="E24" s="7"/>
      <c r="F24" s="7"/>
      <c r="G24" s="7"/>
      <c r="H24" s="7"/>
      <c r="I24" s="7"/>
      <c r="J24" s="7"/>
      <c r="K24" s="7"/>
      <c r="N24" s="69" t="s">
        <v>121</v>
      </c>
    </row>
    <row r="25" spans="1:21" ht="31.5" x14ac:dyDescent="0.25">
      <c r="A25" s="10"/>
      <c r="B25" s="9" t="s">
        <v>100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N25" s="69"/>
      <c r="O25">
        <v>10</v>
      </c>
      <c r="P25">
        <v>0.12525</v>
      </c>
      <c r="Q25">
        <v>10.92</v>
      </c>
    </row>
    <row r="26" spans="1:21" ht="15.75" x14ac:dyDescent="0.25">
      <c r="A26" s="7" t="s">
        <v>35</v>
      </c>
      <c r="B26" s="9" t="s">
        <v>102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N26" s="69"/>
      <c r="O26">
        <v>3</v>
      </c>
      <c r="P26">
        <v>0.58899999999999997</v>
      </c>
      <c r="Q26">
        <v>57.03</v>
      </c>
    </row>
    <row r="27" spans="1:21" ht="15.75" x14ac:dyDescent="0.25">
      <c r="A27" s="10"/>
      <c r="B27" s="9" t="s">
        <v>95</v>
      </c>
      <c r="C27" s="7"/>
      <c r="D27" s="7"/>
      <c r="E27" s="7"/>
      <c r="F27" s="7"/>
      <c r="G27" s="7"/>
      <c r="H27" s="7"/>
      <c r="I27" s="7"/>
      <c r="J27" s="7"/>
      <c r="K27" s="7"/>
      <c r="N27" s="69" t="s">
        <v>122</v>
      </c>
    </row>
    <row r="28" spans="1:21" ht="31.5" x14ac:dyDescent="0.25">
      <c r="A28" s="10"/>
      <c r="B28" s="9" t="s">
        <v>100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N28" s="69"/>
      <c r="O28">
        <v>7</v>
      </c>
      <c r="P28">
        <v>0.09</v>
      </c>
      <c r="Q28">
        <v>3.85</v>
      </c>
    </row>
    <row r="29" spans="1:21" ht="15.75" x14ac:dyDescent="0.25">
      <c r="A29" s="7" t="s">
        <v>36</v>
      </c>
      <c r="B29" s="9" t="s">
        <v>103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N29" s="69"/>
      <c r="O29">
        <v>2</v>
      </c>
      <c r="P29">
        <v>0.09</v>
      </c>
      <c r="Q29">
        <v>1154.55</v>
      </c>
    </row>
    <row r="30" spans="1:21" ht="15.75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N30" s="69" t="s">
        <v>123</v>
      </c>
    </row>
    <row r="31" spans="1:21" ht="15.75" x14ac:dyDescent="0.25">
      <c r="A31" s="3"/>
      <c r="B31" s="2" t="s">
        <v>169</v>
      </c>
      <c r="C31" s="2"/>
      <c r="D31" s="2"/>
      <c r="E31" s="2"/>
      <c r="G31" t="s">
        <v>171</v>
      </c>
      <c r="N31" s="69"/>
    </row>
    <row r="32" spans="1:21" ht="15.75" x14ac:dyDescent="0.25">
      <c r="A32" s="6" t="s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N32" s="69"/>
      <c r="O32">
        <v>3</v>
      </c>
      <c r="P32">
        <v>1.17685</v>
      </c>
      <c r="Q32">
        <v>874.67</v>
      </c>
    </row>
    <row r="33" spans="1:17" ht="57.75" customHeight="1" x14ac:dyDescent="0.25">
      <c r="A33" s="46" t="s">
        <v>104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N33" s="69" t="s">
        <v>124</v>
      </c>
    </row>
    <row r="34" spans="1:17" ht="159.75" customHeight="1" x14ac:dyDescent="0.25">
      <c r="A34" s="46" t="s">
        <v>105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N34" s="69"/>
      <c r="O34">
        <v>5</v>
      </c>
      <c r="P34">
        <v>7.0000000000000007E-2</v>
      </c>
      <c r="Q34" s="18">
        <v>5.55</v>
      </c>
    </row>
    <row r="35" spans="1:17" x14ac:dyDescent="0.25">
      <c r="N35" s="69"/>
      <c r="O35">
        <v>1</v>
      </c>
      <c r="P35">
        <v>0.05</v>
      </c>
      <c r="Q35" s="18">
        <v>3.33</v>
      </c>
    </row>
    <row r="36" spans="1:17" x14ac:dyDescent="0.25">
      <c r="N36" s="69" t="s">
        <v>125</v>
      </c>
    </row>
    <row r="37" spans="1:17" x14ac:dyDescent="0.25">
      <c r="N37" s="69"/>
      <c r="O37">
        <v>8</v>
      </c>
      <c r="P37">
        <v>0.115</v>
      </c>
      <c r="Q37">
        <v>4.4000000000000004</v>
      </c>
    </row>
    <row r="38" spans="1:17" x14ac:dyDescent="0.25">
      <c r="N38" s="69"/>
      <c r="O38">
        <v>3</v>
      </c>
      <c r="P38">
        <v>1.92</v>
      </c>
      <c r="Q38">
        <v>24.22</v>
      </c>
    </row>
    <row r="39" spans="1:17" x14ac:dyDescent="0.25">
      <c r="N39" s="69" t="s">
        <v>126</v>
      </c>
    </row>
    <row r="40" spans="1:17" x14ac:dyDescent="0.25">
      <c r="N40" s="69"/>
      <c r="O40">
        <v>14</v>
      </c>
      <c r="P40">
        <v>0.18</v>
      </c>
      <c r="Q40">
        <v>7.7</v>
      </c>
    </row>
    <row r="41" spans="1:17" x14ac:dyDescent="0.25">
      <c r="N41" s="69"/>
      <c r="O41">
        <v>1</v>
      </c>
      <c r="P41">
        <v>0.15</v>
      </c>
      <c r="Q41">
        <v>397.4</v>
      </c>
    </row>
    <row r="42" spans="1:17" x14ac:dyDescent="0.25">
      <c r="N42" s="69" t="s">
        <v>127</v>
      </c>
    </row>
    <row r="43" spans="1:17" x14ac:dyDescent="0.25">
      <c r="N43" s="69"/>
      <c r="O43">
        <v>11</v>
      </c>
      <c r="P43">
        <v>0.128</v>
      </c>
      <c r="Q43">
        <v>7.26</v>
      </c>
    </row>
    <row r="44" spans="1:17" x14ac:dyDescent="0.25">
      <c r="N44" s="69"/>
      <c r="O44">
        <v>1</v>
      </c>
      <c r="P44">
        <v>0.1</v>
      </c>
      <c r="Q44">
        <v>22.02</v>
      </c>
    </row>
  </sheetData>
  <mergeCells count="19">
    <mergeCell ref="N30:N32"/>
    <mergeCell ref="N33:N35"/>
    <mergeCell ref="N36:N38"/>
    <mergeCell ref="N39:N41"/>
    <mergeCell ref="N42:N44"/>
    <mergeCell ref="N15:N17"/>
    <mergeCell ref="N18:N20"/>
    <mergeCell ref="N21:N23"/>
    <mergeCell ref="N24:N26"/>
    <mergeCell ref="N27:N29"/>
    <mergeCell ref="A8:K8"/>
    <mergeCell ref="A9:K9"/>
    <mergeCell ref="A33:K33"/>
    <mergeCell ref="A34:K34"/>
    <mergeCell ref="A12:A13"/>
    <mergeCell ref="B12:B13"/>
    <mergeCell ref="C12:E12"/>
    <mergeCell ref="F12:H12"/>
    <mergeCell ref="I12:K12"/>
  </mergeCells>
  <pageMargins left="0.7" right="0.7" top="0.75" bottom="0.75" header="0.3" footer="0.3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9" zoomScale="80" zoomScaleNormal="80" workbookViewId="0">
      <selection activeCell="N32" sqref="N32"/>
    </sheetView>
  </sheetViews>
  <sheetFormatPr defaultRowHeight="15" x14ac:dyDescent="0.25"/>
  <cols>
    <col min="2" max="2" width="29" customWidth="1"/>
  </cols>
  <sheetData>
    <row r="1" spans="1:8" ht="15.75" x14ac:dyDescent="0.25">
      <c r="B1" s="2"/>
      <c r="C1" s="2"/>
      <c r="D1" s="2"/>
      <c r="E1" s="2"/>
      <c r="F1" s="2"/>
      <c r="G1" s="2"/>
      <c r="H1" s="1" t="s">
        <v>106</v>
      </c>
    </row>
    <row r="2" spans="1:8" ht="15.75" x14ac:dyDescent="0.25">
      <c r="B2" s="2"/>
      <c r="C2" s="2"/>
      <c r="D2" s="2"/>
      <c r="E2" s="2"/>
      <c r="F2" s="2"/>
      <c r="G2" s="2"/>
      <c r="H2" s="1" t="s">
        <v>1</v>
      </c>
    </row>
    <row r="3" spans="1:8" ht="15.75" x14ac:dyDescent="0.25">
      <c r="B3" s="2"/>
      <c r="C3" s="2"/>
      <c r="D3" s="2"/>
      <c r="E3" s="2"/>
      <c r="F3" s="2"/>
      <c r="G3" s="2"/>
      <c r="H3" s="1" t="s">
        <v>2</v>
      </c>
    </row>
    <row r="4" spans="1:8" ht="15.75" x14ac:dyDescent="0.25">
      <c r="B4" s="2"/>
      <c r="C4" s="2"/>
      <c r="D4" s="2"/>
      <c r="E4" s="2"/>
      <c r="F4" s="2"/>
      <c r="G4" s="2"/>
      <c r="H4" s="1" t="s">
        <v>3</v>
      </c>
    </row>
    <row r="5" spans="1:8" ht="15.75" x14ac:dyDescent="0.25">
      <c r="B5" s="2"/>
      <c r="C5" s="2"/>
      <c r="D5" s="2"/>
      <c r="E5" s="2"/>
      <c r="F5" s="2"/>
      <c r="G5" s="2"/>
      <c r="H5" s="3"/>
    </row>
    <row r="6" spans="1:8" ht="15.75" x14ac:dyDescent="0.25">
      <c r="B6" s="2"/>
      <c r="C6" s="2"/>
      <c r="D6" s="2"/>
      <c r="E6" s="2"/>
      <c r="F6" s="2"/>
      <c r="G6" s="2"/>
      <c r="H6" s="4" t="s">
        <v>4</v>
      </c>
    </row>
    <row r="7" spans="1:8" ht="15.75" x14ac:dyDescent="0.25">
      <c r="A7" s="3"/>
      <c r="B7" s="2"/>
      <c r="C7" s="2"/>
      <c r="D7" s="2"/>
      <c r="E7" s="2"/>
      <c r="F7" s="2"/>
      <c r="G7" s="2"/>
      <c r="H7" s="2"/>
    </row>
    <row r="8" spans="1:8" ht="15.75" x14ac:dyDescent="0.25">
      <c r="A8" s="67" t="s">
        <v>87</v>
      </c>
      <c r="B8" s="67"/>
      <c r="C8" s="67"/>
      <c r="D8" s="67"/>
      <c r="E8" s="67"/>
      <c r="F8" s="67"/>
      <c r="G8" s="67"/>
      <c r="H8" s="67"/>
    </row>
    <row r="9" spans="1:8" ht="15.75" x14ac:dyDescent="0.25">
      <c r="A9" s="67" t="s">
        <v>107</v>
      </c>
      <c r="B9" s="67"/>
      <c r="C9" s="67"/>
      <c r="D9" s="67"/>
      <c r="E9" s="67"/>
      <c r="F9" s="67"/>
      <c r="G9" s="67"/>
      <c r="H9" s="67"/>
    </row>
    <row r="10" spans="1:8" ht="15.75" x14ac:dyDescent="0.25">
      <c r="A10" s="3"/>
      <c r="B10" s="2"/>
      <c r="C10" s="2"/>
      <c r="D10" s="2"/>
      <c r="E10" s="2"/>
      <c r="F10" s="2"/>
      <c r="G10" s="2"/>
      <c r="H10" s="2"/>
    </row>
    <row r="11" spans="1:8" ht="15.75" x14ac:dyDescent="0.25">
      <c r="A11" s="47" t="s">
        <v>89</v>
      </c>
      <c r="B11" s="47"/>
      <c r="C11" s="47" t="s">
        <v>108</v>
      </c>
      <c r="D11" s="47"/>
      <c r="E11" s="47"/>
      <c r="F11" s="47" t="s">
        <v>91</v>
      </c>
      <c r="G11" s="47"/>
      <c r="H11" s="47"/>
    </row>
    <row r="12" spans="1:8" ht="31.5" x14ac:dyDescent="0.25">
      <c r="A12" s="47"/>
      <c r="B12" s="47"/>
      <c r="C12" s="7" t="s">
        <v>82</v>
      </c>
      <c r="D12" s="7" t="s">
        <v>83</v>
      </c>
      <c r="E12" s="7" t="s">
        <v>93</v>
      </c>
      <c r="F12" s="7" t="s">
        <v>82</v>
      </c>
      <c r="G12" s="7" t="s">
        <v>83</v>
      </c>
      <c r="H12" s="7" t="s">
        <v>93</v>
      </c>
    </row>
    <row r="13" spans="1:8" ht="15.75" x14ac:dyDescent="0.25">
      <c r="A13" s="7" t="s">
        <v>24</v>
      </c>
      <c r="B13" s="9" t="s">
        <v>94</v>
      </c>
      <c r="C13" s="10">
        <f>'8'!C14</f>
        <v>0</v>
      </c>
      <c r="D13" s="15">
        <f>'8'!D14</f>
        <v>0</v>
      </c>
      <c r="E13" s="15">
        <f>E15</f>
        <v>0</v>
      </c>
      <c r="F13" s="15">
        <f>'8'!F14</f>
        <v>0</v>
      </c>
      <c r="G13" s="15">
        <f>'8'!G14</f>
        <v>0</v>
      </c>
      <c r="H13" s="15">
        <f>H15</f>
        <v>0</v>
      </c>
    </row>
    <row r="14" spans="1:8" ht="15.75" x14ac:dyDescent="0.25">
      <c r="A14" s="10"/>
      <c r="B14" s="9" t="s">
        <v>95</v>
      </c>
      <c r="C14" s="10"/>
      <c r="D14" s="10"/>
      <c r="E14" s="10"/>
      <c r="F14" s="10"/>
      <c r="G14" s="10"/>
      <c r="H14" s="10"/>
    </row>
    <row r="15" spans="1:8" ht="15.75" x14ac:dyDescent="0.25">
      <c r="A15" s="10"/>
      <c r="B15" s="9" t="s">
        <v>96</v>
      </c>
      <c r="C15" s="10">
        <f>'8'!C16</f>
        <v>0</v>
      </c>
      <c r="D15" s="10">
        <f>'8'!D16</f>
        <v>0</v>
      </c>
      <c r="E15" s="10">
        <v>0</v>
      </c>
      <c r="F15" s="10">
        <f>'8'!F16</f>
        <v>0</v>
      </c>
      <c r="G15" s="10">
        <f>'8'!G16</f>
        <v>0</v>
      </c>
      <c r="H15" s="10">
        <v>0</v>
      </c>
    </row>
    <row r="16" spans="1:8" ht="15.75" x14ac:dyDescent="0.25">
      <c r="A16" s="7" t="s">
        <v>27</v>
      </c>
      <c r="B16" s="9" t="s">
        <v>97</v>
      </c>
      <c r="C16" s="10">
        <f>'8'!C17</f>
        <v>0</v>
      </c>
      <c r="D16" s="19">
        <f>'8'!D17</f>
        <v>0</v>
      </c>
      <c r="E16" s="10">
        <v>0</v>
      </c>
      <c r="F16" s="10">
        <f>'8'!F17</f>
        <v>0</v>
      </c>
      <c r="G16" s="19">
        <f>'8'!G17</f>
        <v>0</v>
      </c>
      <c r="H16" s="10">
        <v>0</v>
      </c>
    </row>
    <row r="17" spans="1:8" ht="15.75" x14ac:dyDescent="0.25">
      <c r="A17" s="10"/>
      <c r="B17" s="9" t="s">
        <v>95</v>
      </c>
      <c r="C17" s="10"/>
      <c r="D17" s="10"/>
      <c r="E17" s="10"/>
      <c r="F17" s="10"/>
      <c r="G17" s="10"/>
      <c r="H17" s="10"/>
    </row>
    <row r="18" spans="1:8" ht="15.75" x14ac:dyDescent="0.25">
      <c r="A18" s="10"/>
      <c r="B18" s="9" t="s">
        <v>98</v>
      </c>
      <c r="C18" s="10">
        <f>'8'!C19</f>
        <v>0</v>
      </c>
      <c r="D18" s="19">
        <f>'8'!D19</f>
        <v>0</v>
      </c>
      <c r="E18" s="10">
        <v>0</v>
      </c>
      <c r="F18" s="10">
        <f>'8'!F19</f>
        <v>0</v>
      </c>
      <c r="G18" s="19">
        <f>'8'!G19</f>
        <v>0</v>
      </c>
      <c r="H18" s="10">
        <v>0</v>
      </c>
    </row>
    <row r="19" spans="1:8" ht="31.5" x14ac:dyDescent="0.25">
      <c r="A19" s="7" t="s">
        <v>28</v>
      </c>
      <c r="B19" s="9" t="s">
        <v>99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</row>
    <row r="20" spans="1:8" ht="15.75" x14ac:dyDescent="0.25">
      <c r="A20" s="10"/>
      <c r="B20" s="9" t="s">
        <v>95</v>
      </c>
      <c r="C20" s="10"/>
      <c r="D20" s="10"/>
      <c r="E20" s="10"/>
      <c r="F20" s="10"/>
      <c r="G20" s="10"/>
      <c r="H20" s="10"/>
    </row>
    <row r="21" spans="1:8" ht="31.5" x14ac:dyDescent="0.25">
      <c r="A21" s="10"/>
      <c r="B21" s="9" t="s">
        <v>100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</row>
    <row r="22" spans="1:8" ht="31.5" x14ac:dyDescent="0.25">
      <c r="A22" s="7" t="s">
        <v>34</v>
      </c>
      <c r="B22" s="9" t="s">
        <v>101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ht="15.75" x14ac:dyDescent="0.25">
      <c r="A23" s="10"/>
      <c r="B23" s="9" t="s">
        <v>95</v>
      </c>
      <c r="C23" s="10"/>
      <c r="D23" s="10"/>
      <c r="E23" s="10"/>
      <c r="F23" s="10"/>
      <c r="G23" s="10"/>
      <c r="H23" s="10"/>
    </row>
    <row r="24" spans="1:8" ht="31.5" x14ac:dyDescent="0.25">
      <c r="A24" s="10"/>
      <c r="B24" s="9" t="s">
        <v>100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ht="15.75" x14ac:dyDescent="0.25">
      <c r="A25" s="7" t="s">
        <v>35</v>
      </c>
      <c r="B25" s="9" t="s">
        <v>102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ht="15.75" x14ac:dyDescent="0.25">
      <c r="A26" s="10"/>
      <c r="B26" s="9" t="s">
        <v>95</v>
      </c>
      <c r="C26" s="10"/>
      <c r="D26" s="10"/>
      <c r="E26" s="10"/>
      <c r="F26" s="10"/>
      <c r="G26" s="10"/>
      <c r="H26" s="10"/>
    </row>
    <row r="27" spans="1:8" ht="31.5" x14ac:dyDescent="0.25">
      <c r="A27" s="10"/>
      <c r="B27" s="9" t="s">
        <v>100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ht="15.75" x14ac:dyDescent="0.25">
      <c r="A28" s="7" t="s">
        <v>36</v>
      </c>
      <c r="B28" s="9" t="s">
        <v>103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ht="15.75" x14ac:dyDescent="0.25">
      <c r="A29" s="3"/>
      <c r="B29" s="2"/>
      <c r="C29" s="2"/>
      <c r="D29" s="2"/>
      <c r="E29" s="2"/>
      <c r="F29" s="2"/>
      <c r="G29" s="2"/>
      <c r="H29" s="2"/>
    </row>
    <row r="30" spans="1:8" ht="15.75" x14ac:dyDescent="0.25">
      <c r="A30" s="6" t="s">
        <v>20</v>
      </c>
      <c r="B30" s="2"/>
      <c r="C30" s="2"/>
      <c r="D30" s="2"/>
      <c r="E30" s="2"/>
      <c r="F30" s="2"/>
      <c r="G30" s="2"/>
      <c r="H30" s="2"/>
    </row>
    <row r="31" spans="1:8" ht="72" customHeight="1" x14ac:dyDescent="0.25">
      <c r="A31" s="46" t="s">
        <v>109</v>
      </c>
      <c r="B31" s="46"/>
      <c r="C31" s="46"/>
      <c r="D31" s="46"/>
      <c r="E31" s="46"/>
      <c r="F31" s="46"/>
      <c r="G31" s="46"/>
      <c r="H31" s="46"/>
    </row>
    <row r="32" spans="1:8" ht="174" customHeight="1" x14ac:dyDescent="0.25">
      <c r="A32" s="46" t="s">
        <v>110</v>
      </c>
      <c r="B32" s="46"/>
      <c r="C32" s="46"/>
      <c r="D32" s="46"/>
      <c r="E32" s="46"/>
      <c r="F32" s="46"/>
      <c r="G32" s="46"/>
      <c r="H32" s="46"/>
    </row>
    <row r="34" spans="1:7" ht="15.75" x14ac:dyDescent="0.25">
      <c r="A34" s="3"/>
      <c r="B34" s="2" t="s">
        <v>169</v>
      </c>
      <c r="C34" s="2"/>
      <c r="D34" s="2"/>
      <c r="E34" s="2"/>
      <c r="G34" t="s">
        <v>171</v>
      </c>
    </row>
  </sheetData>
  <mergeCells count="7">
    <mergeCell ref="A32:H32"/>
    <mergeCell ref="A11:B12"/>
    <mergeCell ref="C11:E11"/>
    <mergeCell ref="F11:H11"/>
    <mergeCell ref="A8:H8"/>
    <mergeCell ref="A9:H9"/>
    <mergeCell ref="A31:H3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48</vt:i4>
      </vt:variant>
    </vt:vector>
  </HeadingPairs>
  <TitlesOfParts>
    <vt:vector size="56" baseType="lpstr">
      <vt:lpstr>2</vt:lpstr>
      <vt:lpstr>3</vt:lpstr>
      <vt:lpstr>4</vt:lpstr>
      <vt:lpstr>5</vt:lpstr>
      <vt:lpstr>6</vt:lpstr>
      <vt:lpstr>7</vt:lpstr>
      <vt:lpstr>8</vt:lpstr>
      <vt:lpstr>9</vt:lpstr>
      <vt:lpstr>'2'!sub_2000</vt:lpstr>
      <vt:lpstr>'3'!sub_3000</vt:lpstr>
      <vt:lpstr>'3'!sub_3001</vt:lpstr>
      <vt:lpstr>'3'!sub_3002</vt:lpstr>
      <vt:lpstr>'3'!sub_3003</vt:lpstr>
      <vt:lpstr>'3'!sub_3004</vt:lpstr>
      <vt:lpstr>'3'!sub_3005</vt:lpstr>
      <vt:lpstr>'3'!sub_3006</vt:lpstr>
      <vt:lpstr>'3'!sub_3007</vt:lpstr>
      <vt:lpstr>'3'!sub_3008</vt:lpstr>
      <vt:lpstr>'3'!sub_333</vt:lpstr>
      <vt:lpstr>'4'!sub_4000</vt:lpstr>
      <vt:lpstr>'4'!sub_4001</vt:lpstr>
      <vt:lpstr>'4'!sub_4002</vt:lpstr>
      <vt:lpstr>'4'!sub_4003</vt:lpstr>
      <vt:lpstr>'4'!sub_4004</vt:lpstr>
      <vt:lpstr>'4'!sub_4005</vt:lpstr>
      <vt:lpstr>'4'!sub_4006</vt:lpstr>
      <vt:lpstr>'4'!sub_444</vt:lpstr>
      <vt:lpstr>'5'!sub_5000</vt:lpstr>
      <vt:lpstr>'5'!sub_5001</vt:lpstr>
      <vt:lpstr>'5'!sub_5002</vt:lpstr>
      <vt:lpstr>'5'!sub_5003</vt:lpstr>
      <vt:lpstr>'6'!sub_6000</vt:lpstr>
      <vt:lpstr>'6'!sub_6001</vt:lpstr>
      <vt:lpstr>'6'!sub_6002</vt:lpstr>
      <vt:lpstr>'6'!sub_6003</vt:lpstr>
      <vt:lpstr>'7'!sub_7000</vt:lpstr>
      <vt:lpstr>'7'!sub_7001</vt:lpstr>
      <vt:lpstr>'7'!sub_7002</vt:lpstr>
      <vt:lpstr>'8'!sub_8000</vt:lpstr>
      <vt:lpstr>'8'!sub_8001</vt:lpstr>
      <vt:lpstr>'8'!sub_8002</vt:lpstr>
      <vt:lpstr>'8'!sub_8003</vt:lpstr>
      <vt:lpstr>'8'!sub_8004</vt:lpstr>
      <vt:lpstr>'8'!sub_8005</vt:lpstr>
      <vt:lpstr>'8'!sub_8006</vt:lpstr>
      <vt:lpstr>'8'!sub_881</vt:lpstr>
      <vt:lpstr>'8'!sub_882</vt:lpstr>
      <vt:lpstr>'9'!sub_9000</vt:lpstr>
      <vt:lpstr>'9'!sub_9001</vt:lpstr>
      <vt:lpstr>'9'!sub_9002</vt:lpstr>
      <vt:lpstr>'9'!sub_9003</vt:lpstr>
      <vt:lpstr>'9'!sub_9004</vt:lpstr>
      <vt:lpstr>'9'!sub_9005</vt:lpstr>
      <vt:lpstr>'9'!sub_9006</vt:lpstr>
      <vt:lpstr>'9'!sub_991</vt:lpstr>
      <vt:lpstr>'9'!sub_992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Евгеньевич  Леошко</dc:creator>
  <cp:lastModifiedBy>Анна Сергеевна Челядина</cp:lastModifiedBy>
  <cp:lastPrinted>2017-11-27T07:32:00Z</cp:lastPrinted>
  <dcterms:created xsi:type="dcterms:W3CDTF">2015-10-15T09:26:18Z</dcterms:created>
  <dcterms:modified xsi:type="dcterms:W3CDTF">2018-10-22T11:19:49Z</dcterms:modified>
</cp:coreProperties>
</file>