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2\3 квартал\G1111_1052303701922_0_03_0\"/>
    </mc:Choice>
  </mc:AlternateContent>
  <xr:revisionPtr revIDLastSave="0" documentId="13_ncr:1_{E5F1C6E7-ACE9-4884-B190-90B8810D3C21}" xr6:coauthVersionLast="47" xr6:coauthVersionMax="47" xr10:uidLastSave="{00000000-0000-0000-0000-000000000000}"/>
  <bookViews>
    <workbookView xWindow="29505" yWindow="90" windowWidth="26955" windowHeight="15120" xr2:uid="{00000000-000D-0000-FFFF-FFFF00000000}"/>
  </bookViews>
  <sheets>
    <sheet name="стр.1" sheetId="2" r:id="rId1"/>
  </sheets>
  <definedNames>
    <definedName name="_xlnm._FilterDatabase" localSheetId="0" hidden="1">стр.1!$A$18:$V$66</definedName>
    <definedName name="TABLE" localSheetId="0">стр.1!#REF!</definedName>
    <definedName name="TABLE_2" localSheetId="0">стр.1!#REF!</definedName>
    <definedName name="_xlnm.Print_Area" localSheetId="0">стр.1!$A$1:$T$19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1" i="2" l="1"/>
  <c r="S45" i="2"/>
  <c r="S44" i="2" l="1"/>
  <c r="S42" i="2" s="1"/>
  <c r="S41" i="2" s="1"/>
  <c r="S26" i="2" s="1"/>
  <c r="S21" i="2" s="1"/>
  <c r="S19" i="2" s="1"/>
  <c r="R45" i="2"/>
  <c r="R44" i="2" l="1"/>
  <c r="N41" i="2"/>
  <c r="N26" i="2" s="1"/>
  <c r="N21" i="2" s="1"/>
  <c r="N19" i="2" s="1"/>
  <c r="H19" i="2"/>
  <c r="H45" i="2"/>
  <c r="H44" i="2" s="1"/>
  <c r="H42" i="2" s="1"/>
  <c r="H41" i="2" s="1"/>
  <c r="H26" i="2" s="1"/>
  <c r="H21" i="2" s="1"/>
  <c r="S20" i="2"/>
  <c r="S22" i="2"/>
  <c r="S23" i="2"/>
  <c r="S24" i="2"/>
  <c r="S25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3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R20" i="2"/>
  <c r="R22" i="2"/>
  <c r="R23" i="2"/>
  <c r="R24" i="2"/>
  <c r="R25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3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G45" i="2"/>
  <c r="F45" i="2"/>
  <c r="P44" i="2"/>
  <c r="O44" i="2"/>
  <c r="O42" i="2" s="1"/>
  <c r="O41" i="2" s="1"/>
  <c r="O26" i="2" s="1"/>
  <c r="O21" i="2" s="1"/>
  <c r="O19" i="2" s="1"/>
  <c r="N44" i="2"/>
  <c r="N42" i="2" s="1"/>
  <c r="M44" i="2"/>
  <c r="L44" i="2"/>
  <c r="K44" i="2"/>
  <c r="K42" i="2" s="1"/>
  <c r="K41" i="2" s="1"/>
  <c r="K26" i="2" s="1"/>
  <c r="K21" i="2" s="1"/>
  <c r="K19" i="2" s="1"/>
  <c r="J44" i="2"/>
  <c r="I44" i="2"/>
  <c r="G44" i="2"/>
  <c r="G42" i="2" s="1"/>
  <c r="G41" i="2" s="1"/>
  <c r="G26" i="2" s="1"/>
  <c r="G21" i="2" s="1"/>
  <c r="G19" i="2" s="1"/>
  <c r="F44" i="2"/>
  <c r="F42" i="2" s="1"/>
  <c r="F41" i="2" s="1"/>
  <c r="F26" i="2" s="1"/>
  <c r="F21" i="2" s="1"/>
  <c r="F19" i="2" s="1"/>
  <c r="E44" i="2"/>
  <c r="D44" i="2"/>
  <c r="U43" i="2"/>
  <c r="P42" i="2"/>
  <c r="M42" i="2"/>
  <c r="L42" i="2"/>
  <c r="I42" i="2"/>
  <c r="I41" i="2" s="1"/>
  <c r="I26" i="2" s="1"/>
  <c r="I21" i="2" s="1"/>
  <c r="I19" i="2" s="1"/>
  <c r="E42" i="2"/>
  <c r="E41" i="2" s="1"/>
  <c r="E26" i="2" s="1"/>
  <c r="E21" i="2" s="1"/>
  <c r="E19" i="2" s="1"/>
  <c r="D42" i="2"/>
  <c r="P41" i="2"/>
  <c r="M41" i="2"/>
  <c r="M26" i="2" s="1"/>
  <c r="M21" i="2" s="1"/>
  <c r="M19" i="2" s="1"/>
  <c r="D41" i="2"/>
  <c r="D26" i="2" s="1"/>
  <c r="D21" i="2" s="1"/>
  <c r="D19" i="2" s="1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P26" i="2"/>
  <c r="P21" i="2" s="1"/>
  <c r="P19" i="2" s="1"/>
  <c r="U25" i="2"/>
  <c r="U24" i="2"/>
  <c r="U23" i="2"/>
  <c r="U22" i="2"/>
  <c r="L21" i="2"/>
  <c r="L19" i="2" s="1"/>
  <c r="U20" i="2"/>
  <c r="R42" i="2" l="1"/>
  <c r="Q45" i="2"/>
  <c r="Q44" i="2" s="1"/>
  <c r="Q42" i="2" s="1"/>
  <c r="Q41" i="2" s="1"/>
  <c r="Q26" i="2" s="1"/>
  <c r="Q21" i="2" s="1"/>
  <c r="Q19" i="2" s="1"/>
  <c r="J42" i="2"/>
  <c r="R41" i="2" l="1"/>
  <c r="J41" i="2"/>
  <c r="R26" i="2" l="1"/>
  <c r="J26" i="2"/>
  <c r="J21" i="2" l="1"/>
  <c r="R19" i="2" l="1"/>
  <c r="J19" i="2"/>
</calcChain>
</file>

<file path=xl/sharedStrings.xml><?xml version="1.0" encoding="utf-8"?>
<sst xmlns="http://schemas.openxmlformats.org/spreadsheetml/2006/main" count="233" uniqueCount="131">
  <si>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</si>
  <si>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</si>
  <si>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</si>
  <si>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</si>
  <si>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</si>
  <si>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>2022</t>
  </si>
  <si>
    <t xml:space="preserve"> года</t>
  </si>
  <si>
    <t xml:space="preserve">Отчет о реализации инвестиционной программы </t>
  </si>
  <si>
    <t>ООО "Краснодар Водоканал"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</si>
  <si>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</si>
  <si>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</si>
  <si>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</si>
  <si>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</si>
  <si>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</si>
  <si>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</si>
  <si>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</si>
  <si>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</si>
  <si>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</si>
  <si>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</si>
  <si>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в прогнозных ценах соответствующих лет, млн. рублей
(с НДС)</t>
  </si>
  <si>
    <t>Финансирование капитальных вложений года 2022,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</si>
  <si>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</si>
  <si>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</si>
  <si>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</si>
  <si>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</si>
  <si>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</si>
  <si>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</si>
  <si>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</si>
  <si>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</si>
  <si>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</si>
  <si>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</si>
  <si>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</si>
  <si>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</si>
  <si>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</si>
  <si>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</si>
  <si>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</si>
  <si>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</si>
  <si>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</si>
  <si>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</si>
  <si>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</si>
  <si>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</si>
  <si>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</si>
  <si>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</si>
  <si>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</si>
  <si>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</si>
  <si>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</si>
  <si>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</si>
  <si>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</si>
  <si>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</si>
  <si>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</si>
  <si>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</si>
  <si>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</si>
  <si>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</si>
  <si>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</si>
  <si>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</si>
  <si>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</si>
  <si>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</si>
  <si>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</si>
  <si>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</si>
  <si>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</si>
  <si>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</si>
  <si>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</si>
  <si>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</si>
  <si>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</si>
  <si>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</si>
  <si>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</si>
  <si>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</si>
  <si>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</si>
  <si>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</si>
  <si>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</si>
  <si>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</si>
  <si>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</si>
  <si>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</si>
  <si>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</si>
  <si>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</si>
  <si>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</si>
  <si>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</si>
  <si>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</si>
  <si>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</si>
  <si>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</si>
  <si>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</si>
  <si>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</si>
  <si>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</si>
  <si>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</si>
  <si>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КТП с заменой корпуса КТП, силового питающего провода ВЛ 6 кВ (45 м) и отходящих линий ВЛ 0,4 кВ (95 м) (в/з Восточный-1 ул.Автолюбителей КТП-672п)</t>
  </si>
  <si>
    <t>L_KVK15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</si>
  <si>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</si>
  <si>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</si>
  <si>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</si>
  <si>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</si>
  <si>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</si>
  <si>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</si>
  <si>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</si>
  <si>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</si>
  <si>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</si>
  <si>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</si>
  <si>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</si>
  <si>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</si>
  <si>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</si>
  <si>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</si>
  <si>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</si>
  <si>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</si>
  <si>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</si>
  <si>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</si>
  <si>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</si>
  <si>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</si>
  <si>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</si>
  <si>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</si>
  <si>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</si>
  <si>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</si>
  <si>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</si>
  <si>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</si>
  <si>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</si>
  <si>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</si>
  <si>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</si>
  <si>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</si>
  <si>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</si>
  <si>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</si>
  <si>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</si>
  <si>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</si>
  <si>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</si>
  <si>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</si>
  <si>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</si>
  <si>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</si>
  <si>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</si>
  <si>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</si>
  <si>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</si>
  <si>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</si>
  <si>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</t>
  </si>
  <si>
    <t>Приказом Министерства топливно-энергетического комплекса и жилищно коммунального хозяйства Краснодарского края № 413 от 27.12.2017 г., с изменениями, утвержденными приказом Министерства топливно-энергетического комплекса и жилищно коммунального хозяйства Краснодарского края № 418 от 16.09.2021 г.</t>
  </si>
  <si>
    <t>Досрочное финансирование, согласно условий заключенных договоров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</si>
</sst>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,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2" fillId="0" borderId="0"/>
  </cellStyleXfs>
  <cellXfs count="50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5" fillId="0" borderId="0" xfId="1" applyFont="1" applyAlignment="1">
      <alignment horizontal="center" wrapText="1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left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49" fontId="3" fillId="0" borderId="9" xfId="1" applyNumberFormat="1" applyFont="1" applyBorder="1" applyAlignment="1">
      <alignment horizontal="center"/>
    </xf>
    <xf numFmtId="0" fontId="3" fillId="0" borderId="9" xfId="1" applyFont="1" applyBorder="1" applyAlignment="1">
      <alignment horizontal="left" wrapText="1"/>
    </xf>
    <xf numFmtId="2" fontId="3" fillId="0" borderId="9" xfId="1" applyNumberFormat="1" applyFont="1" applyBorder="1" applyAlignment="1">
      <alignment horizontal="center" vertical="center"/>
    </xf>
    <xf numFmtId="2" fontId="3" fillId="0" borderId="9" xfId="1" applyNumberFormat="1" applyFont="1" applyBorder="1" applyAlignment="1">
      <alignment horizontal="left" wrapText="1"/>
    </xf>
    <xf numFmtId="49" fontId="3" fillId="0" borderId="9" xfId="2" applyNumberFormat="1" applyFont="1" applyBorder="1" applyAlignment="1">
      <alignment horizontal="center" vertical="center"/>
    </xf>
    <xf numFmtId="165" fontId="3" fillId="0" borderId="9" xfId="3" applyNumberFormat="1" applyFont="1" applyFill="1" applyBorder="1" applyAlignment="1">
      <alignment horizontal="left" vertical="center" wrapText="1"/>
    </xf>
    <xf numFmtId="164" fontId="3" fillId="0" borderId="9" xfId="3" applyFont="1" applyFill="1" applyBorder="1" applyAlignment="1">
      <alignment horizontal="center" vertical="center" wrapText="1"/>
    </xf>
    <xf numFmtId="2" fontId="3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3" fillId="0" borderId="9" xfId="4" applyFont="1" applyBorder="1" applyAlignment="1">
      <alignment horizontal="center" vertical="center" wrapText="1"/>
    </xf>
    <xf numFmtId="0" fontId="3" fillId="0" borderId="9" xfId="5" applyFont="1" applyBorder="1" applyAlignment="1">
      <alignment vertical="top" wrapText="1"/>
    </xf>
    <xf numFmtId="0" fontId="3" fillId="0" borderId="9" xfId="6" applyFont="1" applyBorder="1" applyAlignment="1">
      <alignment horizontal="center" vertical="center" wrapText="1"/>
    </xf>
    <xf numFmtId="0" fontId="3" fillId="0" borderId="9" xfId="6" applyFont="1" applyBorder="1" applyAlignment="1">
      <alignment vertical="top" wrapText="1"/>
    </xf>
    <xf numFmtId="166" fontId="3" fillId="0" borderId="9" xfId="7" applyNumberFormat="1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9" fontId="3" fillId="0" borderId="9" xfId="5" applyNumberFormat="1" applyFont="1" applyBorder="1" applyAlignment="1">
      <alignment horizontal="center" vertical="center"/>
    </xf>
    <xf numFmtId="164" fontId="3" fillId="0" borderId="9" xfId="4" applyNumberFormat="1" applyFont="1" applyBorder="1" applyAlignment="1">
      <alignment horizontal="center" vertical="center" wrapText="1"/>
    </xf>
    <xf numFmtId="2" fontId="4" fillId="0" borderId="0" xfId="1" applyNumberFormat="1" applyFont="1" applyAlignment="1">
      <alignment horizontal="left"/>
    </xf>
    <xf numFmtId="10" fontId="3" fillId="0" borderId="9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/>
    </xf>
    <xf numFmtId="49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8">
    <cellStyle name="Обычный" xfId="0" builtinId="0"/>
    <cellStyle name="Обычный 11 2 7" xfId="4" xr:uid="{A2D477D4-49E4-43B2-89A9-CEAA328CABE5}"/>
    <cellStyle name="Обычный 12" xfId="7" xr:uid="{6F577D10-E1B7-4E9C-884A-4BE0415B1443}"/>
    <cellStyle name="Обычный 2" xfId="1" xr:uid="{9867FADC-56E4-4F01-923B-1A6285DCD125}"/>
    <cellStyle name="Обычный 3" xfId="2" xr:uid="{7EDF237D-D73F-46A0-888C-F424122ABDB4}"/>
    <cellStyle name="Обычный 3 2" xfId="6" xr:uid="{AB30DEE8-499C-46F2-85C0-19ED3405A4F4}"/>
    <cellStyle name="Обычный 7" xfId="5" xr:uid="{BEA43BC0-D20C-4FC7-8921-7896CD5958B8}"/>
    <cellStyle name="Финансовый 2" xfId="3" xr:uid="{D48DDAF0-835F-42AA-BED9-F3C66DD5C7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91A99-E6C6-4EAB-A065-10E8F369AE89}">
  <dimension ref="A1:X70"/>
  <sheetViews>
    <sheetView tabSelected="1" topLeftCell="A15" zoomScale="85" zoomScaleNormal="85" zoomScaleSheetLayoutView="100" workbookViewId="0">
      <selection activeCell="Q45" sqref="Q45"/>
    </sheetView>
  </sheetViews>
  <sheetFormatPr defaultRowHeight="15.75" x14ac:dyDescent="0.25"/>
  <cols>
    <col min="1" max="1" width="8.140625" style="1" customWidth="1"/>
    <col min="2" max="2" width="25.7109375" style="1" customWidth="1"/>
    <col min="3" max="3" width="13.7109375" style="1" customWidth="1"/>
    <col min="4" max="4" width="13.85546875" style="7" customWidth="1"/>
    <col min="5" max="5" width="13" style="7" customWidth="1"/>
    <col min="6" max="6" width="13.7109375" style="7" customWidth="1"/>
    <col min="7" max="16" width="7.28515625" style="7" customWidth="1"/>
    <col min="17" max="17" width="13.7109375" style="7" customWidth="1"/>
    <col min="18" max="18" width="9.5703125" style="7" customWidth="1"/>
    <col min="19" max="19" width="9.42578125" style="7" bestFit="1" customWidth="1"/>
    <col min="20" max="20" width="24.5703125" style="7" customWidth="1"/>
    <col min="21" max="21" width="9.140625" style="8"/>
    <col min="22" max="256" width="9.140625" style="7"/>
    <col min="257" max="257" width="8.140625" style="7" customWidth="1"/>
    <col min="258" max="258" width="25.7109375" style="7" customWidth="1"/>
    <col min="259" max="259" width="13.7109375" style="7" customWidth="1"/>
    <col min="260" max="260" width="13.85546875" style="7" customWidth="1"/>
    <col min="261" max="261" width="13" style="7" customWidth="1"/>
    <col min="262" max="262" width="13.7109375" style="7" customWidth="1"/>
    <col min="263" max="272" width="7.28515625" style="7" customWidth="1"/>
    <col min="273" max="273" width="13.7109375" style="7" customWidth="1"/>
    <col min="274" max="274" width="9.5703125" style="7" customWidth="1"/>
    <col min="275" max="275" width="7.140625" style="7" bestFit="1" customWidth="1"/>
    <col min="276" max="276" width="23.42578125" style="7" customWidth="1"/>
    <col min="277" max="512" width="9.140625" style="7"/>
    <col min="513" max="513" width="8.140625" style="7" customWidth="1"/>
    <col min="514" max="514" width="25.7109375" style="7" customWidth="1"/>
    <col min="515" max="515" width="13.7109375" style="7" customWidth="1"/>
    <col min="516" max="516" width="13.85546875" style="7" customWidth="1"/>
    <col min="517" max="517" width="13" style="7" customWidth="1"/>
    <col min="518" max="518" width="13.7109375" style="7" customWidth="1"/>
    <col min="519" max="528" width="7.28515625" style="7" customWidth="1"/>
    <col min="529" max="529" width="13.7109375" style="7" customWidth="1"/>
    <col min="530" max="530" width="9.5703125" style="7" customWidth="1"/>
    <col min="531" max="531" width="7.140625" style="7" bestFit="1" customWidth="1"/>
    <col min="532" max="532" width="23.42578125" style="7" customWidth="1"/>
    <col min="533" max="768" width="9.140625" style="7"/>
    <col min="769" max="769" width="8.140625" style="7" customWidth="1"/>
    <col min="770" max="770" width="25.7109375" style="7" customWidth="1"/>
    <col min="771" max="771" width="13.7109375" style="7" customWidth="1"/>
    <col min="772" max="772" width="13.85546875" style="7" customWidth="1"/>
    <col min="773" max="773" width="13" style="7" customWidth="1"/>
    <col min="774" max="774" width="13.7109375" style="7" customWidth="1"/>
    <col min="775" max="784" width="7.28515625" style="7" customWidth="1"/>
    <col min="785" max="785" width="13.7109375" style="7" customWidth="1"/>
    <col min="786" max="786" width="9.5703125" style="7" customWidth="1"/>
    <col min="787" max="787" width="7.140625" style="7" bestFit="1" customWidth="1"/>
    <col min="788" max="788" width="23.42578125" style="7" customWidth="1"/>
    <col min="789" max="1024" width="9.140625" style="7"/>
    <col min="1025" max="1025" width="8.140625" style="7" customWidth="1"/>
    <col min="1026" max="1026" width="25.7109375" style="7" customWidth="1"/>
    <col min="1027" max="1027" width="13.7109375" style="7" customWidth="1"/>
    <col min="1028" max="1028" width="13.85546875" style="7" customWidth="1"/>
    <col min="1029" max="1029" width="13" style="7" customWidth="1"/>
    <col min="1030" max="1030" width="13.7109375" style="7" customWidth="1"/>
    <col min="1031" max="1040" width="7.28515625" style="7" customWidth="1"/>
    <col min="1041" max="1041" width="13.7109375" style="7" customWidth="1"/>
    <col min="1042" max="1042" width="9.5703125" style="7" customWidth="1"/>
    <col min="1043" max="1043" width="7.140625" style="7" bestFit="1" customWidth="1"/>
    <col min="1044" max="1044" width="23.42578125" style="7" customWidth="1"/>
    <col min="1045" max="1280" width="9.140625" style="7"/>
    <col min="1281" max="1281" width="8.140625" style="7" customWidth="1"/>
    <col min="1282" max="1282" width="25.7109375" style="7" customWidth="1"/>
    <col min="1283" max="1283" width="13.7109375" style="7" customWidth="1"/>
    <col min="1284" max="1284" width="13.85546875" style="7" customWidth="1"/>
    <col min="1285" max="1285" width="13" style="7" customWidth="1"/>
    <col min="1286" max="1286" width="13.7109375" style="7" customWidth="1"/>
    <col min="1287" max="1296" width="7.28515625" style="7" customWidth="1"/>
    <col min="1297" max="1297" width="13.7109375" style="7" customWidth="1"/>
    <col min="1298" max="1298" width="9.5703125" style="7" customWidth="1"/>
    <col min="1299" max="1299" width="7.140625" style="7" bestFit="1" customWidth="1"/>
    <col min="1300" max="1300" width="23.42578125" style="7" customWidth="1"/>
    <col min="1301" max="1536" width="9.140625" style="7"/>
    <col min="1537" max="1537" width="8.140625" style="7" customWidth="1"/>
    <col min="1538" max="1538" width="25.7109375" style="7" customWidth="1"/>
    <col min="1539" max="1539" width="13.7109375" style="7" customWidth="1"/>
    <col min="1540" max="1540" width="13.85546875" style="7" customWidth="1"/>
    <col min="1541" max="1541" width="13" style="7" customWidth="1"/>
    <col min="1542" max="1542" width="13.7109375" style="7" customWidth="1"/>
    <col min="1543" max="1552" width="7.28515625" style="7" customWidth="1"/>
    <col min="1553" max="1553" width="13.7109375" style="7" customWidth="1"/>
    <col min="1554" max="1554" width="9.5703125" style="7" customWidth="1"/>
    <col min="1555" max="1555" width="7.140625" style="7" bestFit="1" customWidth="1"/>
    <col min="1556" max="1556" width="23.42578125" style="7" customWidth="1"/>
    <col min="1557" max="1792" width="9.140625" style="7"/>
    <col min="1793" max="1793" width="8.140625" style="7" customWidth="1"/>
    <col min="1794" max="1794" width="25.7109375" style="7" customWidth="1"/>
    <col min="1795" max="1795" width="13.7109375" style="7" customWidth="1"/>
    <col min="1796" max="1796" width="13.85546875" style="7" customWidth="1"/>
    <col min="1797" max="1797" width="13" style="7" customWidth="1"/>
    <col min="1798" max="1798" width="13.7109375" style="7" customWidth="1"/>
    <col min="1799" max="1808" width="7.28515625" style="7" customWidth="1"/>
    <col min="1809" max="1809" width="13.7109375" style="7" customWidth="1"/>
    <col min="1810" max="1810" width="9.5703125" style="7" customWidth="1"/>
    <col min="1811" max="1811" width="7.140625" style="7" bestFit="1" customWidth="1"/>
    <col min="1812" max="1812" width="23.42578125" style="7" customWidth="1"/>
    <col min="1813" max="2048" width="9.140625" style="7"/>
    <col min="2049" max="2049" width="8.140625" style="7" customWidth="1"/>
    <col min="2050" max="2050" width="25.7109375" style="7" customWidth="1"/>
    <col min="2051" max="2051" width="13.7109375" style="7" customWidth="1"/>
    <col min="2052" max="2052" width="13.85546875" style="7" customWidth="1"/>
    <col min="2053" max="2053" width="13" style="7" customWidth="1"/>
    <col min="2054" max="2054" width="13.7109375" style="7" customWidth="1"/>
    <col min="2055" max="2064" width="7.28515625" style="7" customWidth="1"/>
    <col min="2065" max="2065" width="13.7109375" style="7" customWidth="1"/>
    <col min="2066" max="2066" width="9.5703125" style="7" customWidth="1"/>
    <col min="2067" max="2067" width="7.140625" style="7" bestFit="1" customWidth="1"/>
    <col min="2068" max="2068" width="23.42578125" style="7" customWidth="1"/>
    <col min="2069" max="2304" width="9.140625" style="7"/>
    <col min="2305" max="2305" width="8.140625" style="7" customWidth="1"/>
    <col min="2306" max="2306" width="25.7109375" style="7" customWidth="1"/>
    <col min="2307" max="2307" width="13.7109375" style="7" customWidth="1"/>
    <col min="2308" max="2308" width="13.85546875" style="7" customWidth="1"/>
    <col min="2309" max="2309" width="13" style="7" customWidth="1"/>
    <col min="2310" max="2310" width="13.7109375" style="7" customWidth="1"/>
    <col min="2311" max="2320" width="7.28515625" style="7" customWidth="1"/>
    <col min="2321" max="2321" width="13.7109375" style="7" customWidth="1"/>
    <col min="2322" max="2322" width="9.5703125" style="7" customWidth="1"/>
    <col min="2323" max="2323" width="7.140625" style="7" bestFit="1" customWidth="1"/>
    <col min="2324" max="2324" width="23.42578125" style="7" customWidth="1"/>
    <col min="2325" max="2560" width="9.140625" style="7"/>
    <col min="2561" max="2561" width="8.140625" style="7" customWidth="1"/>
    <col min="2562" max="2562" width="25.7109375" style="7" customWidth="1"/>
    <col min="2563" max="2563" width="13.7109375" style="7" customWidth="1"/>
    <col min="2564" max="2564" width="13.85546875" style="7" customWidth="1"/>
    <col min="2565" max="2565" width="13" style="7" customWidth="1"/>
    <col min="2566" max="2566" width="13.7109375" style="7" customWidth="1"/>
    <col min="2567" max="2576" width="7.28515625" style="7" customWidth="1"/>
    <col min="2577" max="2577" width="13.7109375" style="7" customWidth="1"/>
    <col min="2578" max="2578" width="9.5703125" style="7" customWidth="1"/>
    <col min="2579" max="2579" width="7.140625" style="7" bestFit="1" customWidth="1"/>
    <col min="2580" max="2580" width="23.42578125" style="7" customWidth="1"/>
    <col min="2581" max="2816" width="9.140625" style="7"/>
    <col min="2817" max="2817" width="8.140625" style="7" customWidth="1"/>
    <col min="2818" max="2818" width="25.7109375" style="7" customWidth="1"/>
    <col min="2819" max="2819" width="13.7109375" style="7" customWidth="1"/>
    <col min="2820" max="2820" width="13.85546875" style="7" customWidth="1"/>
    <col min="2821" max="2821" width="13" style="7" customWidth="1"/>
    <col min="2822" max="2822" width="13.7109375" style="7" customWidth="1"/>
    <col min="2823" max="2832" width="7.28515625" style="7" customWidth="1"/>
    <col min="2833" max="2833" width="13.7109375" style="7" customWidth="1"/>
    <col min="2834" max="2834" width="9.5703125" style="7" customWidth="1"/>
    <col min="2835" max="2835" width="7.140625" style="7" bestFit="1" customWidth="1"/>
    <col min="2836" max="2836" width="23.42578125" style="7" customWidth="1"/>
    <col min="2837" max="3072" width="9.140625" style="7"/>
    <col min="3073" max="3073" width="8.140625" style="7" customWidth="1"/>
    <col min="3074" max="3074" width="25.7109375" style="7" customWidth="1"/>
    <col min="3075" max="3075" width="13.7109375" style="7" customWidth="1"/>
    <col min="3076" max="3076" width="13.85546875" style="7" customWidth="1"/>
    <col min="3077" max="3077" width="13" style="7" customWidth="1"/>
    <col min="3078" max="3078" width="13.7109375" style="7" customWidth="1"/>
    <col min="3079" max="3088" width="7.28515625" style="7" customWidth="1"/>
    <col min="3089" max="3089" width="13.7109375" style="7" customWidth="1"/>
    <col min="3090" max="3090" width="9.5703125" style="7" customWidth="1"/>
    <col min="3091" max="3091" width="7.140625" style="7" bestFit="1" customWidth="1"/>
    <col min="3092" max="3092" width="23.42578125" style="7" customWidth="1"/>
    <col min="3093" max="3328" width="9.140625" style="7"/>
    <col min="3329" max="3329" width="8.140625" style="7" customWidth="1"/>
    <col min="3330" max="3330" width="25.7109375" style="7" customWidth="1"/>
    <col min="3331" max="3331" width="13.7109375" style="7" customWidth="1"/>
    <col min="3332" max="3332" width="13.85546875" style="7" customWidth="1"/>
    <col min="3333" max="3333" width="13" style="7" customWidth="1"/>
    <col min="3334" max="3334" width="13.7109375" style="7" customWidth="1"/>
    <col min="3335" max="3344" width="7.28515625" style="7" customWidth="1"/>
    <col min="3345" max="3345" width="13.7109375" style="7" customWidth="1"/>
    <col min="3346" max="3346" width="9.5703125" style="7" customWidth="1"/>
    <col min="3347" max="3347" width="7.140625" style="7" bestFit="1" customWidth="1"/>
    <col min="3348" max="3348" width="23.42578125" style="7" customWidth="1"/>
    <col min="3349" max="3584" width="9.140625" style="7"/>
    <col min="3585" max="3585" width="8.140625" style="7" customWidth="1"/>
    <col min="3586" max="3586" width="25.7109375" style="7" customWidth="1"/>
    <col min="3587" max="3587" width="13.7109375" style="7" customWidth="1"/>
    <col min="3588" max="3588" width="13.85546875" style="7" customWidth="1"/>
    <col min="3589" max="3589" width="13" style="7" customWidth="1"/>
    <col min="3590" max="3590" width="13.7109375" style="7" customWidth="1"/>
    <col min="3591" max="3600" width="7.28515625" style="7" customWidth="1"/>
    <col min="3601" max="3601" width="13.7109375" style="7" customWidth="1"/>
    <col min="3602" max="3602" width="9.5703125" style="7" customWidth="1"/>
    <col min="3603" max="3603" width="7.140625" style="7" bestFit="1" customWidth="1"/>
    <col min="3604" max="3604" width="23.42578125" style="7" customWidth="1"/>
    <col min="3605" max="3840" width="9.140625" style="7"/>
    <col min="3841" max="3841" width="8.140625" style="7" customWidth="1"/>
    <col min="3842" max="3842" width="25.7109375" style="7" customWidth="1"/>
    <col min="3843" max="3843" width="13.7109375" style="7" customWidth="1"/>
    <col min="3844" max="3844" width="13.85546875" style="7" customWidth="1"/>
    <col min="3845" max="3845" width="13" style="7" customWidth="1"/>
    <col min="3846" max="3846" width="13.7109375" style="7" customWidth="1"/>
    <col min="3847" max="3856" width="7.28515625" style="7" customWidth="1"/>
    <col min="3857" max="3857" width="13.7109375" style="7" customWidth="1"/>
    <col min="3858" max="3858" width="9.5703125" style="7" customWidth="1"/>
    <col min="3859" max="3859" width="7.140625" style="7" bestFit="1" customWidth="1"/>
    <col min="3860" max="3860" width="23.42578125" style="7" customWidth="1"/>
    <col min="3861" max="4096" width="9.140625" style="7"/>
    <col min="4097" max="4097" width="8.140625" style="7" customWidth="1"/>
    <col min="4098" max="4098" width="25.7109375" style="7" customWidth="1"/>
    <col min="4099" max="4099" width="13.7109375" style="7" customWidth="1"/>
    <col min="4100" max="4100" width="13.85546875" style="7" customWidth="1"/>
    <col min="4101" max="4101" width="13" style="7" customWidth="1"/>
    <col min="4102" max="4102" width="13.7109375" style="7" customWidth="1"/>
    <col min="4103" max="4112" width="7.28515625" style="7" customWidth="1"/>
    <col min="4113" max="4113" width="13.7109375" style="7" customWidth="1"/>
    <col min="4114" max="4114" width="9.5703125" style="7" customWidth="1"/>
    <col min="4115" max="4115" width="7.140625" style="7" bestFit="1" customWidth="1"/>
    <col min="4116" max="4116" width="23.42578125" style="7" customWidth="1"/>
    <col min="4117" max="4352" width="9.140625" style="7"/>
    <col min="4353" max="4353" width="8.140625" style="7" customWidth="1"/>
    <col min="4354" max="4354" width="25.7109375" style="7" customWidth="1"/>
    <col min="4355" max="4355" width="13.7109375" style="7" customWidth="1"/>
    <col min="4356" max="4356" width="13.85546875" style="7" customWidth="1"/>
    <col min="4357" max="4357" width="13" style="7" customWidth="1"/>
    <col min="4358" max="4358" width="13.7109375" style="7" customWidth="1"/>
    <col min="4359" max="4368" width="7.28515625" style="7" customWidth="1"/>
    <col min="4369" max="4369" width="13.7109375" style="7" customWidth="1"/>
    <col min="4370" max="4370" width="9.5703125" style="7" customWidth="1"/>
    <col min="4371" max="4371" width="7.140625" style="7" bestFit="1" customWidth="1"/>
    <col min="4372" max="4372" width="23.42578125" style="7" customWidth="1"/>
    <col min="4373" max="4608" width="9.140625" style="7"/>
    <col min="4609" max="4609" width="8.140625" style="7" customWidth="1"/>
    <col min="4610" max="4610" width="25.7109375" style="7" customWidth="1"/>
    <col min="4611" max="4611" width="13.7109375" style="7" customWidth="1"/>
    <col min="4612" max="4612" width="13.85546875" style="7" customWidth="1"/>
    <col min="4613" max="4613" width="13" style="7" customWidth="1"/>
    <col min="4614" max="4614" width="13.7109375" style="7" customWidth="1"/>
    <col min="4615" max="4624" width="7.28515625" style="7" customWidth="1"/>
    <col min="4625" max="4625" width="13.7109375" style="7" customWidth="1"/>
    <col min="4626" max="4626" width="9.5703125" style="7" customWidth="1"/>
    <col min="4627" max="4627" width="7.140625" style="7" bestFit="1" customWidth="1"/>
    <col min="4628" max="4628" width="23.42578125" style="7" customWidth="1"/>
    <col min="4629" max="4864" width="9.140625" style="7"/>
    <col min="4865" max="4865" width="8.140625" style="7" customWidth="1"/>
    <col min="4866" max="4866" width="25.7109375" style="7" customWidth="1"/>
    <col min="4867" max="4867" width="13.7109375" style="7" customWidth="1"/>
    <col min="4868" max="4868" width="13.85546875" style="7" customWidth="1"/>
    <col min="4869" max="4869" width="13" style="7" customWidth="1"/>
    <col min="4870" max="4870" width="13.7109375" style="7" customWidth="1"/>
    <col min="4871" max="4880" width="7.28515625" style="7" customWidth="1"/>
    <col min="4881" max="4881" width="13.7109375" style="7" customWidth="1"/>
    <col min="4882" max="4882" width="9.5703125" style="7" customWidth="1"/>
    <col min="4883" max="4883" width="7.140625" style="7" bestFit="1" customWidth="1"/>
    <col min="4884" max="4884" width="23.42578125" style="7" customWidth="1"/>
    <col min="4885" max="5120" width="9.140625" style="7"/>
    <col min="5121" max="5121" width="8.140625" style="7" customWidth="1"/>
    <col min="5122" max="5122" width="25.7109375" style="7" customWidth="1"/>
    <col min="5123" max="5123" width="13.7109375" style="7" customWidth="1"/>
    <col min="5124" max="5124" width="13.85546875" style="7" customWidth="1"/>
    <col min="5125" max="5125" width="13" style="7" customWidth="1"/>
    <col min="5126" max="5126" width="13.7109375" style="7" customWidth="1"/>
    <col min="5127" max="5136" width="7.28515625" style="7" customWidth="1"/>
    <col min="5137" max="5137" width="13.7109375" style="7" customWidth="1"/>
    <col min="5138" max="5138" width="9.5703125" style="7" customWidth="1"/>
    <col min="5139" max="5139" width="7.140625" style="7" bestFit="1" customWidth="1"/>
    <col min="5140" max="5140" width="23.42578125" style="7" customWidth="1"/>
    <col min="5141" max="5376" width="9.140625" style="7"/>
    <col min="5377" max="5377" width="8.140625" style="7" customWidth="1"/>
    <col min="5378" max="5378" width="25.7109375" style="7" customWidth="1"/>
    <col min="5379" max="5379" width="13.7109375" style="7" customWidth="1"/>
    <col min="5380" max="5380" width="13.85546875" style="7" customWidth="1"/>
    <col min="5381" max="5381" width="13" style="7" customWidth="1"/>
    <col min="5382" max="5382" width="13.7109375" style="7" customWidth="1"/>
    <col min="5383" max="5392" width="7.28515625" style="7" customWidth="1"/>
    <col min="5393" max="5393" width="13.7109375" style="7" customWidth="1"/>
    <col min="5394" max="5394" width="9.5703125" style="7" customWidth="1"/>
    <col min="5395" max="5395" width="7.140625" style="7" bestFit="1" customWidth="1"/>
    <col min="5396" max="5396" width="23.42578125" style="7" customWidth="1"/>
    <col min="5397" max="5632" width="9.140625" style="7"/>
    <col min="5633" max="5633" width="8.140625" style="7" customWidth="1"/>
    <col min="5634" max="5634" width="25.7109375" style="7" customWidth="1"/>
    <col min="5635" max="5635" width="13.7109375" style="7" customWidth="1"/>
    <col min="5636" max="5636" width="13.85546875" style="7" customWidth="1"/>
    <col min="5637" max="5637" width="13" style="7" customWidth="1"/>
    <col min="5638" max="5638" width="13.7109375" style="7" customWidth="1"/>
    <col min="5639" max="5648" width="7.28515625" style="7" customWidth="1"/>
    <col min="5649" max="5649" width="13.7109375" style="7" customWidth="1"/>
    <col min="5650" max="5650" width="9.5703125" style="7" customWidth="1"/>
    <col min="5651" max="5651" width="7.140625" style="7" bestFit="1" customWidth="1"/>
    <col min="5652" max="5652" width="23.42578125" style="7" customWidth="1"/>
    <col min="5653" max="5888" width="9.140625" style="7"/>
    <col min="5889" max="5889" width="8.140625" style="7" customWidth="1"/>
    <col min="5890" max="5890" width="25.7109375" style="7" customWidth="1"/>
    <col min="5891" max="5891" width="13.7109375" style="7" customWidth="1"/>
    <col min="5892" max="5892" width="13.85546875" style="7" customWidth="1"/>
    <col min="5893" max="5893" width="13" style="7" customWidth="1"/>
    <col min="5894" max="5894" width="13.7109375" style="7" customWidth="1"/>
    <col min="5895" max="5904" width="7.28515625" style="7" customWidth="1"/>
    <col min="5905" max="5905" width="13.7109375" style="7" customWidth="1"/>
    <col min="5906" max="5906" width="9.5703125" style="7" customWidth="1"/>
    <col min="5907" max="5907" width="7.140625" style="7" bestFit="1" customWidth="1"/>
    <col min="5908" max="5908" width="23.42578125" style="7" customWidth="1"/>
    <col min="5909" max="6144" width="9.140625" style="7"/>
    <col min="6145" max="6145" width="8.140625" style="7" customWidth="1"/>
    <col min="6146" max="6146" width="25.7109375" style="7" customWidth="1"/>
    <col min="6147" max="6147" width="13.7109375" style="7" customWidth="1"/>
    <col min="6148" max="6148" width="13.85546875" style="7" customWidth="1"/>
    <col min="6149" max="6149" width="13" style="7" customWidth="1"/>
    <col min="6150" max="6150" width="13.7109375" style="7" customWidth="1"/>
    <col min="6151" max="6160" width="7.28515625" style="7" customWidth="1"/>
    <col min="6161" max="6161" width="13.7109375" style="7" customWidth="1"/>
    <col min="6162" max="6162" width="9.5703125" style="7" customWidth="1"/>
    <col min="6163" max="6163" width="7.140625" style="7" bestFit="1" customWidth="1"/>
    <col min="6164" max="6164" width="23.42578125" style="7" customWidth="1"/>
    <col min="6165" max="6400" width="9.140625" style="7"/>
    <col min="6401" max="6401" width="8.140625" style="7" customWidth="1"/>
    <col min="6402" max="6402" width="25.7109375" style="7" customWidth="1"/>
    <col min="6403" max="6403" width="13.7109375" style="7" customWidth="1"/>
    <col min="6404" max="6404" width="13.85546875" style="7" customWidth="1"/>
    <col min="6405" max="6405" width="13" style="7" customWidth="1"/>
    <col min="6406" max="6406" width="13.7109375" style="7" customWidth="1"/>
    <col min="6407" max="6416" width="7.28515625" style="7" customWidth="1"/>
    <col min="6417" max="6417" width="13.7109375" style="7" customWidth="1"/>
    <col min="6418" max="6418" width="9.5703125" style="7" customWidth="1"/>
    <col min="6419" max="6419" width="7.140625" style="7" bestFit="1" customWidth="1"/>
    <col min="6420" max="6420" width="23.42578125" style="7" customWidth="1"/>
    <col min="6421" max="6656" width="9.140625" style="7"/>
    <col min="6657" max="6657" width="8.140625" style="7" customWidth="1"/>
    <col min="6658" max="6658" width="25.7109375" style="7" customWidth="1"/>
    <col min="6659" max="6659" width="13.7109375" style="7" customWidth="1"/>
    <col min="6660" max="6660" width="13.85546875" style="7" customWidth="1"/>
    <col min="6661" max="6661" width="13" style="7" customWidth="1"/>
    <col min="6662" max="6662" width="13.7109375" style="7" customWidth="1"/>
    <col min="6663" max="6672" width="7.28515625" style="7" customWidth="1"/>
    <col min="6673" max="6673" width="13.7109375" style="7" customWidth="1"/>
    <col min="6674" max="6674" width="9.5703125" style="7" customWidth="1"/>
    <col min="6675" max="6675" width="7.140625" style="7" bestFit="1" customWidth="1"/>
    <col min="6676" max="6676" width="23.42578125" style="7" customWidth="1"/>
    <col min="6677" max="6912" width="9.140625" style="7"/>
    <col min="6913" max="6913" width="8.140625" style="7" customWidth="1"/>
    <col min="6914" max="6914" width="25.7109375" style="7" customWidth="1"/>
    <col min="6915" max="6915" width="13.7109375" style="7" customWidth="1"/>
    <col min="6916" max="6916" width="13.85546875" style="7" customWidth="1"/>
    <col min="6917" max="6917" width="13" style="7" customWidth="1"/>
    <col min="6918" max="6918" width="13.7109375" style="7" customWidth="1"/>
    <col min="6919" max="6928" width="7.28515625" style="7" customWidth="1"/>
    <col min="6929" max="6929" width="13.7109375" style="7" customWidth="1"/>
    <col min="6930" max="6930" width="9.5703125" style="7" customWidth="1"/>
    <col min="6931" max="6931" width="7.140625" style="7" bestFit="1" customWidth="1"/>
    <col min="6932" max="6932" width="23.42578125" style="7" customWidth="1"/>
    <col min="6933" max="7168" width="9.140625" style="7"/>
    <col min="7169" max="7169" width="8.140625" style="7" customWidth="1"/>
    <col min="7170" max="7170" width="25.7109375" style="7" customWidth="1"/>
    <col min="7171" max="7171" width="13.7109375" style="7" customWidth="1"/>
    <col min="7172" max="7172" width="13.85546875" style="7" customWidth="1"/>
    <col min="7173" max="7173" width="13" style="7" customWidth="1"/>
    <col min="7174" max="7174" width="13.7109375" style="7" customWidth="1"/>
    <col min="7175" max="7184" width="7.28515625" style="7" customWidth="1"/>
    <col min="7185" max="7185" width="13.7109375" style="7" customWidth="1"/>
    <col min="7186" max="7186" width="9.5703125" style="7" customWidth="1"/>
    <col min="7187" max="7187" width="7.140625" style="7" bestFit="1" customWidth="1"/>
    <col min="7188" max="7188" width="23.42578125" style="7" customWidth="1"/>
    <col min="7189" max="7424" width="9.140625" style="7"/>
    <col min="7425" max="7425" width="8.140625" style="7" customWidth="1"/>
    <col min="7426" max="7426" width="25.7109375" style="7" customWidth="1"/>
    <col min="7427" max="7427" width="13.7109375" style="7" customWidth="1"/>
    <col min="7428" max="7428" width="13.85546875" style="7" customWidth="1"/>
    <col min="7429" max="7429" width="13" style="7" customWidth="1"/>
    <col min="7430" max="7430" width="13.7109375" style="7" customWidth="1"/>
    <col min="7431" max="7440" width="7.28515625" style="7" customWidth="1"/>
    <col min="7441" max="7441" width="13.7109375" style="7" customWidth="1"/>
    <col min="7442" max="7442" width="9.5703125" style="7" customWidth="1"/>
    <col min="7443" max="7443" width="7.140625" style="7" bestFit="1" customWidth="1"/>
    <col min="7444" max="7444" width="23.42578125" style="7" customWidth="1"/>
    <col min="7445" max="7680" width="9.140625" style="7"/>
    <col min="7681" max="7681" width="8.140625" style="7" customWidth="1"/>
    <col min="7682" max="7682" width="25.7109375" style="7" customWidth="1"/>
    <col min="7683" max="7683" width="13.7109375" style="7" customWidth="1"/>
    <col min="7684" max="7684" width="13.85546875" style="7" customWidth="1"/>
    <col min="7685" max="7685" width="13" style="7" customWidth="1"/>
    <col min="7686" max="7686" width="13.7109375" style="7" customWidth="1"/>
    <col min="7687" max="7696" width="7.28515625" style="7" customWidth="1"/>
    <col min="7697" max="7697" width="13.7109375" style="7" customWidth="1"/>
    <col min="7698" max="7698" width="9.5703125" style="7" customWidth="1"/>
    <col min="7699" max="7699" width="7.140625" style="7" bestFit="1" customWidth="1"/>
    <col min="7700" max="7700" width="23.42578125" style="7" customWidth="1"/>
    <col min="7701" max="7936" width="9.140625" style="7"/>
    <col min="7937" max="7937" width="8.140625" style="7" customWidth="1"/>
    <col min="7938" max="7938" width="25.7109375" style="7" customWidth="1"/>
    <col min="7939" max="7939" width="13.7109375" style="7" customWidth="1"/>
    <col min="7940" max="7940" width="13.85546875" style="7" customWidth="1"/>
    <col min="7941" max="7941" width="13" style="7" customWidth="1"/>
    <col min="7942" max="7942" width="13.7109375" style="7" customWidth="1"/>
    <col min="7943" max="7952" width="7.28515625" style="7" customWidth="1"/>
    <col min="7953" max="7953" width="13.7109375" style="7" customWidth="1"/>
    <col min="7954" max="7954" width="9.5703125" style="7" customWidth="1"/>
    <col min="7955" max="7955" width="7.140625" style="7" bestFit="1" customWidth="1"/>
    <col min="7956" max="7956" width="23.42578125" style="7" customWidth="1"/>
    <col min="7957" max="8192" width="9.140625" style="7"/>
    <col min="8193" max="8193" width="8.140625" style="7" customWidth="1"/>
    <col min="8194" max="8194" width="25.7109375" style="7" customWidth="1"/>
    <col min="8195" max="8195" width="13.7109375" style="7" customWidth="1"/>
    <col min="8196" max="8196" width="13.85546875" style="7" customWidth="1"/>
    <col min="8197" max="8197" width="13" style="7" customWidth="1"/>
    <col min="8198" max="8198" width="13.7109375" style="7" customWidth="1"/>
    <col min="8199" max="8208" width="7.28515625" style="7" customWidth="1"/>
    <col min="8209" max="8209" width="13.7109375" style="7" customWidth="1"/>
    <col min="8210" max="8210" width="9.5703125" style="7" customWidth="1"/>
    <col min="8211" max="8211" width="7.140625" style="7" bestFit="1" customWidth="1"/>
    <col min="8212" max="8212" width="23.42578125" style="7" customWidth="1"/>
    <col min="8213" max="8448" width="9.140625" style="7"/>
    <col min="8449" max="8449" width="8.140625" style="7" customWidth="1"/>
    <col min="8450" max="8450" width="25.7109375" style="7" customWidth="1"/>
    <col min="8451" max="8451" width="13.7109375" style="7" customWidth="1"/>
    <col min="8452" max="8452" width="13.85546875" style="7" customWidth="1"/>
    <col min="8453" max="8453" width="13" style="7" customWidth="1"/>
    <col min="8454" max="8454" width="13.7109375" style="7" customWidth="1"/>
    <col min="8455" max="8464" width="7.28515625" style="7" customWidth="1"/>
    <col min="8465" max="8465" width="13.7109375" style="7" customWidth="1"/>
    <col min="8466" max="8466" width="9.5703125" style="7" customWidth="1"/>
    <col min="8467" max="8467" width="7.140625" style="7" bestFit="1" customWidth="1"/>
    <col min="8468" max="8468" width="23.42578125" style="7" customWidth="1"/>
    <col min="8469" max="8704" width="9.140625" style="7"/>
    <col min="8705" max="8705" width="8.140625" style="7" customWidth="1"/>
    <col min="8706" max="8706" width="25.7109375" style="7" customWidth="1"/>
    <col min="8707" max="8707" width="13.7109375" style="7" customWidth="1"/>
    <col min="8708" max="8708" width="13.85546875" style="7" customWidth="1"/>
    <col min="8709" max="8709" width="13" style="7" customWidth="1"/>
    <col min="8710" max="8710" width="13.7109375" style="7" customWidth="1"/>
    <col min="8711" max="8720" width="7.28515625" style="7" customWidth="1"/>
    <col min="8721" max="8721" width="13.7109375" style="7" customWidth="1"/>
    <col min="8722" max="8722" width="9.5703125" style="7" customWidth="1"/>
    <col min="8723" max="8723" width="7.140625" style="7" bestFit="1" customWidth="1"/>
    <col min="8724" max="8724" width="23.42578125" style="7" customWidth="1"/>
    <col min="8725" max="8960" width="9.140625" style="7"/>
    <col min="8961" max="8961" width="8.140625" style="7" customWidth="1"/>
    <col min="8962" max="8962" width="25.7109375" style="7" customWidth="1"/>
    <col min="8963" max="8963" width="13.7109375" style="7" customWidth="1"/>
    <col min="8964" max="8964" width="13.85546875" style="7" customWidth="1"/>
    <col min="8965" max="8965" width="13" style="7" customWidth="1"/>
    <col min="8966" max="8966" width="13.7109375" style="7" customWidth="1"/>
    <col min="8967" max="8976" width="7.28515625" style="7" customWidth="1"/>
    <col min="8977" max="8977" width="13.7109375" style="7" customWidth="1"/>
    <col min="8978" max="8978" width="9.5703125" style="7" customWidth="1"/>
    <col min="8979" max="8979" width="7.140625" style="7" bestFit="1" customWidth="1"/>
    <col min="8980" max="8980" width="23.42578125" style="7" customWidth="1"/>
    <col min="8981" max="9216" width="9.140625" style="7"/>
    <col min="9217" max="9217" width="8.140625" style="7" customWidth="1"/>
    <col min="9218" max="9218" width="25.7109375" style="7" customWidth="1"/>
    <col min="9219" max="9219" width="13.7109375" style="7" customWidth="1"/>
    <col min="9220" max="9220" width="13.85546875" style="7" customWidth="1"/>
    <col min="9221" max="9221" width="13" style="7" customWidth="1"/>
    <col min="9222" max="9222" width="13.7109375" style="7" customWidth="1"/>
    <col min="9223" max="9232" width="7.28515625" style="7" customWidth="1"/>
    <col min="9233" max="9233" width="13.7109375" style="7" customWidth="1"/>
    <col min="9234" max="9234" width="9.5703125" style="7" customWidth="1"/>
    <col min="9235" max="9235" width="7.140625" style="7" bestFit="1" customWidth="1"/>
    <col min="9236" max="9236" width="23.42578125" style="7" customWidth="1"/>
    <col min="9237" max="9472" width="9.140625" style="7"/>
    <col min="9473" max="9473" width="8.140625" style="7" customWidth="1"/>
    <col min="9474" max="9474" width="25.7109375" style="7" customWidth="1"/>
    <col min="9475" max="9475" width="13.7109375" style="7" customWidth="1"/>
    <col min="9476" max="9476" width="13.85546875" style="7" customWidth="1"/>
    <col min="9477" max="9477" width="13" style="7" customWidth="1"/>
    <col min="9478" max="9478" width="13.7109375" style="7" customWidth="1"/>
    <col min="9479" max="9488" width="7.28515625" style="7" customWidth="1"/>
    <col min="9489" max="9489" width="13.7109375" style="7" customWidth="1"/>
    <col min="9490" max="9490" width="9.5703125" style="7" customWidth="1"/>
    <col min="9491" max="9491" width="7.140625" style="7" bestFit="1" customWidth="1"/>
    <col min="9492" max="9492" width="23.42578125" style="7" customWidth="1"/>
    <col min="9493" max="9728" width="9.140625" style="7"/>
    <col min="9729" max="9729" width="8.140625" style="7" customWidth="1"/>
    <col min="9730" max="9730" width="25.7109375" style="7" customWidth="1"/>
    <col min="9731" max="9731" width="13.7109375" style="7" customWidth="1"/>
    <col min="9732" max="9732" width="13.85546875" style="7" customWidth="1"/>
    <col min="9733" max="9733" width="13" style="7" customWidth="1"/>
    <col min="9734" max="9734" width="13.7109375" style="7" customWidth="1"/>
    <col min="9735" max="9744" width="7.28515625" style="7" customWidth="1"/>
    <col min="9745" max="9745" width="13.7109375" style="7" customWidth="1"/>
    <col min="9746" max="9746" width="9.5703125" style="7" customWidth="1"/>
    <col min="9747" max="9747" width="7.140625" style="7" bestFit="1" customWidth="1"/>
    <col min="9748" max="9748" width="23.42578125" style="7" customWidth="1"/>
    <col min="9749" max="9984" width="9.140625" style="7"/>
    <col min="9985" max="9985" width="8.140625" style="7" customWidth="1"/>
    <col min="9986" max="9986" width="25.7109375" style="7" customWidth="1"/>
    <col min="9987" max="9987" width="13.7109375" style="7" customWidth="1"/>
    <col min="9988" max="9988" width="13.85546875" style="7" customWidth="1"/>
    <col min="9989" max="9989" width="13" style="7" customWidth="1"/>
    <col min="9990" max="9990" width="13.7109375" style="7" customWidth="1"/>
    <col min="9991" max="10000" width="7.28515625" style="7" customWidth="1"/>
    <col min="10001" max="10001" width="13.7109375" style="7" customWidth="1"/>
    <col min="10002" max="10002" width="9.5703125" style="7" customWidth="1"/>
    <col min="10003" max="10003" width="7.140625" style="7" bestFit="1" customWidth="1"/>
    <col min="10004" max="10004" width="23.42578125" style="7" customWidth="1"/>
    <col min="10005" max="10240" width="9.140625" style="7"/>
    <col min="10241" max="10241" width="8.140625" style="7" customWidth="1"/>
    <col min="10242" max="10242" width="25.7109375" style="7" customWidth="1"/>
    <col min="10243" max="10243" width="13.7109375" style="7" customWidth="1"/>
    <col min="10244" max="10244" width="13.85546875" style="7" customWidth="1"/>
    <col min="10245" max="10245" width="13" style="7" customWidth="1"/>
    <col min="10246" max="10246" width="13.7109375" style="7" customWidth="1"/>
    <col min="10247" max="10256" width="7.28515625" style="7" customWidth="1"/>
    <col min="10257" max="10257" width="13.7109375" style="7" customWidth="1"/>
    <col min="10258" max="10258" width="9.5703125" style="7" customWidth="1"/>
    <col min="10259" max="10259" width="7.140625" style="7" bestFit="1" customWidth="1"/>
    <col min="10260" max="10260" width="23.42578125" style="7" customWidth="1"/>
    <col min="10261" max="10496" width="9.140625" style="7"/>
    <col min="10497" max="10497" width="8.140625" style="7" customWidth="1"/>
    <col min="10498" max="10498" width="25.7109375" style="7" customWidth="1"/>
    <col min="10499" max="10499" width="13.7109375" style="7" customWidth="1"/>
    <col min="10500" max="10500" width="13.85546875" style="7" customWidth="1"/>
    <col min="10501" max="10501" width="13" style="7" customWidth="1"/>
    <col min="10502" max="10502" width="13.7109375" style="7" customWidth="1"/>
    <col min="10503" max="10512" width="7.28515625" style="7" customWidth="1"/>
    <col min="10513" max="10513" width="13.7109375" style="7" customWidth="1"/>
    <col min="10514" max="10514" width="9.5703125" style="7" customWidth="1"/>
    <col min="10515" max="10515" width="7.140625" style="7" bestFit="1" customWidth="1"/>
    <col min="10516" max="10516" width="23.42578125" style="7" customWidth="1"/>
    <col min="10517" max="10752" width="9.140625" style="7"/>
    <col min="10753" max="10753" width="8.140625" style="7" customWidth="1"/>
    <col min="10754" max="10754" width="25.7109375" style="7" customWidth="1"/>
    <col min="10755" max="10755" width="13.7109375" style="7" customWidth="1"/>
    <col min="10756" max="10756" width="13.85546875" style="7" customWidth="1"/>
    <col min="10757" max="10757" width="13" style="7" customWidth="1"/>
    <col min="10758" max="10758" width="13.7109375" style="7" customWidth="1"/>
    <col min="10759" max="10768" width="7.28515625" style="7" customWidth="1"/>
    <col min="10769" max="10769" width="13.7109375" style="7" customWidth="1"/>
    <col min="10770" max="10770" width="9.5703125" style="7" customWidth="1"/>
    <col min="10771" max="10771" width="7.140625" style="7" bestFit="1" customWidth="1"/>
    <col min="10772" max="10772" width="23.42578125" style="7" customWidth="1"/>
    <col min="10773" max="11008" width="9.140625" style="7"/>
    <col min="11009" max="11009" width="8.140625" style="7" customWidth="1"/>
    <col min="11010" max="11010" width="25.7109375" style="7" customWidth="1"/>
    <col min="11011" max="11011" width="13.7109375" style="7" customWidth="1"/>
    <col min="11012" max="11012" width="13.85546875" style="7" customWidth="1"/>
    <col min="11013" max="11013" width="13" style="7" customWidth="1"/>
    <col min="11014" max="11014" width="13.7109375" style="7" customWidth="1"/>
    <col min="11015" max="11024" width="7.28515625" style="7" customWidth="1"/>
    <col min="11025" max="11025" width="13.7109375" style="7" customWidth="1"/>
    <col min="11026" max="11026" width="9.5703125" style="7" customWidth="1"/>
    <col min="11027" max="11027" width="7.140625" style="7" bestFit="1" customWidth="1"/>
    <col min="11028" max="11028" width="23.42578125" style="7" customWidth="1"/>
    <col min="11029" max="11264" width="9.140625" style="7"/>
    <col min="11265" max="11265" width="8.140625" style="7" customWidth="1"/>
    <col min="11266" max="11266" width="25.7109375" style="7" customWidth="1"/>
    <col min="11267" max="11267" width="13.7109375" style="7" customWidth="1"/>
    <col min="11268" max="11268" width="13.85546875" style="7" customWidth="1"/>
    <col min="11269" max="11269" width="13" style="7" customWidth="1"/>
    <col min="11270" max="11270" width="13.7109375" style="7" customWidth="1"/>
    <col min="11271" max="11280" width="7.28515625" style="7" customWidth="1"/>
    <col min="11281" max="11281" width="13.7109375" style="7" customWidth="1"/>
    <col min="11282" max="11282" width="9.5703125" style="7" customWidth="1"/>
    <col min="11283" max="11283" width="7.140625" style="7" bestFit="1" customWidth="1"/>
    <col min="11284" max="11284" width="23.42578125" style="7" customWidth="1"/>
    <col min="11285" max="11520" width="9.140625" style="7"/>
    <col min="11521" max="11521" width="8.140625" style="7" customWidth="1"/>
    <col min="11522" max="11522" width="25.7109375" style="7" customWidth="1"/>
    <col min="11523" max="11523" width="13.7109375" style="7" customWidth="1"/>
    <col min="11524" max="11524" width="13.85546875" style="7" customWidth="1"/>
    <col min="11525" max="11525" width="13" style="7" customWidth="1"/>
    <col min="11526" max="11526" width="13.7109375" style="7" customWidth="1"/>
    <col min="11527" max="11536" width="7.28515625" style="7" customWidth="1"/>
    <col min="11537" max="11537" width="13.7109375" style="7" customWidth="1"/>
    <col min="11538" max="11538" width="9.5703125" style="7" customWidth="1"/>
    <col min="11539" max="11539" width="7.140625" style="7" bestFit="1" customWidth="1"/>
    <col min="11540" max="11540" width="23.42578125" style="7" customWidth="1"/>
    <col min="11541" max="11776" width="9.140625" style="7"/>
    <col min="11777" max="11777" width="8.140625" style="7" customWidth="1"/>
    <col min="11778" max="11778" width="25.7109375" style="7" customWidth="1"/>
    <col min="11779" max="11779" width="13.7109375" style="7" customWidth="1"/>
    <col min="11780" max="11780" width="13.85546875" style="7" customWidth="1"/>
    <col min="11781" max="11781" width="13" style="7" customWidth="1"/>
    <col min="11782" max="11782" width="13.7109375" style="7" customWidth="1"/>
    <col min="11783" max="11792" width="7.28515625" style="7" customWidth="1"/>
    <col min="11793" max="11793" width="13.7109375" style="7" customWidth="1"/>
    <col min="11794" max="11794" width="9.5703125" style="7" customWidth="1"/>
    <col min="11795" max="11795" width="7.140625" style="7" bestFit="1" customWidth="1"/>
    <col min="11796" max="11796" width="23.42578125" style="7" customWidth="1"/>
    <col min="11797" max="12032" width="9.140625" style="7"/>
    <col min="12033" max="12033" width="8.140625" style="7" customWidth="1"/>
    <col min="12034" max="12034" width="25.7109375" style="7" customWidth="1"/>
    <col min="12035" max="12035" width="13.7109375" style="7" customWidth="1"/>
    <col min="12036" max="12036" width="13.85546875" style="7" customWidth="1"/>
    <col min="12037" max="12037" width="13" style="7" customWidth="1"/>
    <col min="12038" max="12038" width="13.7109375" style="7" customWidth="1"/>
    <col min="12039" max="12048" width="7.28515625" style="7" customWidth="1"/>
    <col min="12049" max="12049" width="13.7109375" style="7" customWidth="1"/>
    <col min="12050" max="12050" width="9.5703125" style="7" customWidth="1"/>
    <col min="12051" max="12051" width="7.140625" style="7" bestFit="1" customWidth="1"/>
    <col min="12052" max="12052" width="23.42578125" style="7" customWidth="1"/>
    <col min="12053" max="12288" width="9.140625" style="7"/>
    <col min="12289" max="12289" width="8.140625" style="7" customWidth="1"/>
    <col min="12290" max="12290" width="25.7109375" style="7" customWidth="1"/>
    <col min="12291" max="12291" width="13.7109375" style="7" customWidth="1"/>
    <col min="12292" max="12292" width="13.85546875" style="7" customWidth="1"/>
    <col min="12293" max="12293" width="13" style="7" customWidth="1"/>
    <col min="12294" max="12294" width="13.7109375" style="7" customWidth="1"/>
    <col min="12295" max="12304" width="7.28515625" style="7" customWidth="1"/>
    <col min="12305" max="12305" width="13.7109375" style="7" customWidth="1"/>
    <col min="12306" max="12306" width="9.5703125" style="7" customWidth="1"/>
    <col min="12307" max="12307" width="7.140625" style="7" bestFit="1" customWidth="1"/>
    <col min="12308" max="12308" width="23.42578125" style="7" customWidth="1"/>
    <col min="12309" max="12544" width="9.140625" style="7"/>
    <col min="12545" max="12545" width="8.140625" style="7" customWidth="1"/>
    <col min="12546" max="12546" width="25.7109375" style="7" customWidth="1"/>
    <col min="12547" max="12547" width="13.7109375" style="7" customWidth="1"/>
    <col min="12548" max="12548" width="13.85546875" style="7" customWidth="1"/>
    <col min="12549" max="12549" width="13" style="7" customWidth="1"/>
    <col min="12550" max="12550" width="13.7109375" style="7" customWidth="1"/>
    <col min="12551" max="12560" width="7.28515625" style="7" customWidth="1"/>
    <col min="12561" max="12561" width="13.7109375" style="7" customWidth="1"/>
    <col min="12562" max="12562" width="9.5703125" style="7" customWidth="1"/>
    <col min="12563" max="12563" width="7.140625" style="7" bestFit="1" customWidth="1"/>
    <col min="12564" max="12564" width="23.42578125" style="7" customWidth="1"/>
    <col min="12565" max="12800" width="9.140625" style="7"/>
    <col min="12801" max="12801" width="8.140625" style="7" customWidth="1"/>
    <col min="12802" max="12802" width="25.7109375" style="7" customWidth="1"/>
    <col min="12803" max="12803" width="13.7109375" style="7" customWidth="1"/>
    <col min="12804" max="12804" width="13.85546875" style="7" customWidth="1"/>
    <col min="12805" max="12805" width="13" style="7" customWidth="1"/>
    <col min="12806" max="12806" width="13.7109375" style="7" customWidth="1"/>
    <col min="12807" max="12816" width="7.28515625" style="7" customWidth="1"/>
    <col min="12817" max="12817" width="13.7109375" style="7" customWidth="1"/>
    <col min="12818" max="12818" width="9.5703125" style="7" customWidth="1"/>
    <col min="12819" max="12819" width="7.140625" style="7" bestFit="1" customWidth="1"/>
    <col min="12820" max="12820" width="23.42578125" style="7" customWidth="1"/>
    <col min="12821" max="13056" width="9.140625" style="7"/>
    <col min="13057" max="13057" width="8.140625" style="7" customWidth="1"/>
    <col min="13058" max="13058" width="25.7109375" style="7" customWidth="1"/>
    <col min="13059" max="13059" width="13.7109375" style="7" customWidth="1"/>
    <col min="13060" max="13060" width="13.85546875" style="7" customWidth="1"/>
    <col min="13061" max="13061" width="13" style="7" customWidth="1"/>
    <col min="13062" max="13062" width="13.7109375" style="7" customWidth="1"/>
    <col min="13063" max="13072" width="7.28515625" style="7" customWidth="1"/>
    <col min="13073" max="13073" width="13.7109375" style="7" customWidth="1"/>
    <col min="13074" max="13074" width="9.5703125" style="7" customWidth="1"/>
    <col min="13075" max="13075" width="7.140625" style="7" bestFit="1" customWidth="1"/>
    <col min="13076" max="13076" width="23.42578125" style="7" customWidth="1"/>
    <col min="13077" max="13312" width="9.140625" style="7"/>
    <col min="13313" max="13313" width="8.140625" style="7" customWidth="1"/>
    <col min="13314" max="13314" width="25.7109375" style="7" customWidth="1"/>
    <col min="13315" max="13315" width="13.7109375" style="7" customWidth="1"/>
    <col min="13316" max="13316" width="13.85546875" style="7" customWidth="1"/>
    <col min="13317" max="13317" width="13" style="7" customWidth="1"/>
    <col min="13318" max="13318" width="13.7109375" style="7" customWidth="1"/>
    <col min="13319" max="13328" width="7.28515625" style="7" customWidth="1"/>
    <col min="13329" max="13329" width="13.7109375" style="7" customWidth="1"/>
    <col min="13330" max="13330" width="9.5703125" style="7" customWidth="1"/>
    <col min="13331" max="13331" width="7.140625" style="7" bestFit="1" customWidth="1"/>
    <col min="13332" max="13332" width="23.42578125" style="7" customWidth="1"/>
    <col min="13333" max="13568" width="9.140625" style="7"/>
    <col min="13569" max="13569" width="8.140625" style="7" customWidth="1"/>
    <col min="13570" max="13570" width="25.7109375" style="7" customWidth="1"/>
    <col min="13571" max="13571" width="13.7109375" style="7" customWidth="1"/>
    <col min="13572" max="13572" width="13.85546875" style="7" customWidth="1"/>
    <col min="13573" max="13573" width="13" style="7" customWidth="1"/>
    <col min="13574" max="13574" width="13.7109375" style="7" customWidth="1"/>
    <col min="13575" max="13584" width="7.28515625" style="7" customWidth="1"/>
    <col min="13585" max="13585" width="13.7109375" style="7" customWidth="1"/>
    <col min="13586" max="13586" width="9.5703125" style="7" customWidth="1"/>
    <col min="13587" max="13587" width="7.140625" style="7" bestFit="1" customWidth="1"/>
    <col min="13588" max="13588" width="23.42578125" style="7" customWidth="1"/>
    <col min="13589" max="13824" width="9.140625" style="7"/>
    <col min="13825" max="13825" width="8.140625" style="7" customWidth="1"/>
    <col min="13826" max="13826" width="25.7109375" style="7" customWidth="1"/>
    <col min="13827" max="13827" width="13.7109375" style="7" customWidth="1"/>
    <col min="13828" max="13828" width="13.85546875" style="7" customWidth="1"/>
    <col min="13829" max="13829" width="13" style="7" customWidth="1"/>
    <col min="13830" max="13830" width="13.7109375" style="7" customWidth="1"/>
    <col min="13831" max="13840" width="7.28515625" style="7" customWidth="1"/>
    <col min="13841" max="13841" width="13.7109375" style="7" customWidth="1"/>
    <col min="13842" max="13842" width="9.5703125" style="7" customWidth="1"/>
    <col min="13843" max="13843" width="7.140625" style="7" bestFit="1" customWidth="1"/>
    <col min="13844" max="13844" width="23.42578125" style="7" customWidth="1"/>
    <col min="13845" max="14080" width="9.140625" style="7"/>
    <col min="14081" max="14081" width="8.140625" style="7" customWidth="1"/>
    <col min="14082" max="14082" width="25.7109375" style="7" customWidth="1"/>
    <col min="14083" max="14083" width="13.7109375" style="7" customWidth="1"/>
    <col min="14084" max="14084" width="13.85546875" style="7" customWidth="1"/>
    <col min="14085" max="14085" width="13" style="7" customWidth="1"/>
    <col min="14086" max="14086" width="13.7109375" style="7" customWidth="1"/>
    <col min="14087" max="14096" width="7.28515625" style="7" customWidth="1"/>
    <col min="14097" max="14097" width="13.7109375" style="7" customWidth="1"/>
    <col min="14098" max="14098" width="9.5703125" style="7" customWidth="1"/>
    <col min="14099" max="14099" width="7.140625" style="7" bestFit="1" customWidth="1"/>
    <col min="14100" max="14100" width="23.42578125" style="7" customWidth="1"/>
    <col min="14101" max="14336" width="9.140625" style="7"/>
    <col min="14337" max="14337" width="8.140625" style="7" customWidth="1"/>
    <col min="14338" max="14338" width="25.7109375" style="7" customWidth="1"/>
    <col min="14339" max="14339" width="13.7109375" style="7" customWidth="1"/>
    <col min="14340" max="14340" width="13.85546875" style="7" customWidth="1"/>
    <col min="14341" max="14341" width="13" style="7" customWidth="1"/>
    <col min="14342" max="14342" width="13.7109375" style="7" customWidth="1"/>
    <col min="14343" max="14352" width="7.28515625" style="7" customWidth="1"/>
    <col min="14353" max="14353" width="13.7109375" style="7" customWidth="1"/>
    <col min="14354" max="14354" width="9.5703125" style="7" customWidth="1"/>
    <col min="14355" max="14355" width="7.140625" style="7" bestFit="1" customWidth="1"/>
    <col min="14356" max="14356" width="23.42578125" style="7" customWidth="1"/>
    <col min="14357" max="14592" width="9.140625" style="7"/>
    <col min="14593" max="14593" width="8.140625" style="7" customWidth="1"/>
    <col min="14594" max="14594" width="25.7109375" style="7" customWidth="1"/>
    <col min="14595" max="14595" width="13.7109375" style="7" customWidth="1"/>
    <col min="14596" max="14596" width="13.85546875" style="7" customWidth="1"/>
    <col min="14597" max="14597" width="13" style="7" customWidth="1"/>
    <col min="14598" max="14598" width="13.7109375" style="7" customWidth="1"/>
    <col min="14599" max="14608" width="7.28515625" style="7" customWidth="1"/>
    <col min="14609" max="14609" width="13.7109375" style="7" customWidth="1"/>
    <col min="14610" max="14610" width="9.5703125" style="7" customWidth="1"/>
    <col min="14611" max="14611" width="7.140625" style="7" bestFit="1" customWidth="1"/>
    <col min="14612" max="14612" width="23.42578125" style="7" customWidth="1"/>
    <col min="14613" max="14848" width="9.140625" style="7"/>
    <col min="14849" max="14849" width="8.140625" style="7" customWidth="1"/>
    <col min="14850" max="14850" width="25.7109375" style="7" customWidth="1"/>
    <col min="14851" max="14851" width="13.7109375" style="7" customWidth="1"/>
    <col min="14852" max="14852" width="13.85546875" style="7" customWidth="1"/>
    <col min="14853" max="14853" width="13" style="7" customWidth="1"/>
    <col min="14854" max="14854" width="13.7109375" style="7" customWidth="1"/>
    <col min="14855" max="14864" width="7.28515625" style="7" customWidth="1"/>
    <col min="14865" max="14865" width="13.7109375" style="7" customWidth="1"/>
    <col min="14866" max="14866" width="9.5703125" style="7" customWidth="1"/>
    <col min="14867" max="14867" width="7.140625" style="7" bestFit="1" customWidth="1"/>
    <col min="14868" max="14868" width="23.42578125" style="7" customWidth="1"/>
    <col min="14869" max="15104" width="9.140625" style="7"/>
    <col min="15105" max="15105" width="8.140625" style="7" customWidth="1"/>
    <col min="15106" max="15106" width="25.7109375" style="7" customWidth="1"/>
    <col min="15107" max="15107" width="13.7109375" style="7" customWidth="1"/>
    <col min="15108" max="15108" width="13.85546875" style="7" customWidth="1"/>
    <col min="15109" max="15109" width="13" style="7" customWidth="1"/>
    <col min="15110" max="15110" width="13.7109375" style="7" customWidth="1"/>
    <col min="15111" max="15120" width="7.28515625" style="7" customWidth="1"/>
    <col min="15121" max="15121" width="13.7109375" style="7" customWidth="1"/>
    <col min="15122" max="15122" width="9.5703125" style="7" customWidth="1"/>
    <col min="15123" max="15123" width="7.140625" style="7" bestFit="1" customWidth="1"/>
    <col min="15124" max="15124" width="23.42578125" style="7" customWidth="1"/>
    <col min="15125" max="15360" width="9.140625" style="7"/>
    <col min="15361" max="15361" width="8.140625" style="7" customWidth="1"/>
    <col min="15362" max="15362" width="25.7109375" style="7" customWidth="1"/>
    <col min="15363" max="15363" width="13.7109375" style="7" customWidth="1"/>
    <col min="15364" max="15364" width="13.85546875" style="7" customWidth="1"/>
    <col min="15365" max="15365" width="13" style="7" customWidth="1"/>
    <col min="15366" max="15366" width="13.7109375" style="7" customWidth="1"/>
    <col min="15367" max="15376" width="7.28515625" style="7" customWidth="1"/>
    <col min="15377" max="15377" width="13.7109375" style="7" customWidth="1"/>
    <col min="15378" max="15378" width="9.5703125" style="7" customWidth="1"/>
    <col min="15379" max="15379" width="7.140625" style="7" bestFit="1" customWidth="1"/>
    <col min="15380" max="15380" width="23.42578125" style="7" customWidth="1"/>
    <col min="15381" max="15616" width="9.140625" style="7"/>
    <col min="15617" max="15617" width="8.140625" style="7" customWidth="1"/>
    <col min="15618" max="15618" width="25.7109375" style="7" customWidth="1"/>
    <col min="15619" max="15619" width="13.7109375" style="7" customWidth="1"/>
    <col min="15620" max="15620" width="13.85546875" style="7" customWidth="1"/>
    <col min="15621" max="15621" width="13" style="7" customWidth="1"/>
    <col min="15622" max="15622" width="13.7109375" style="7" customWidth="1"/>
    <col min="15623" max="15632" width="7.28515625" style="7" customWidth="1"/>
    <col min="15633" max="15633" width="13.7109375" style="7" customWidth="1"/>
    <col min="15634" max="15634" width="9.5703125" style="7" customWidth="1"/>
    <col min="15635" max="15635" width="7.140625" style="7" bestFit="1" customWidth="1"/>
    <col min="15636" max="15636" width="23.42578125" style="7" customWidth="1"/>
    <col min="15637" max="15872" width="9.140625" style="7"/>
    <col min="15873" max="15873" width="8.140625" style="7" customWidth="1"/>
    <col min="15874" max="15874" width="25.7109375" style="7" customWidth="1"/>
    <col min="15875" max="15875" width="13.7109375" style="7" customWidth="1"/>
    <col min="15876" max="15876" width="13.85546875" style="7" customWidth="1"/>
    <col min="15877" max="15877" width="13" style="7" customWidth="1"/>
    <col min="15878" max="15878" width="13.7109375" style="7" customWidth="1"/>
    <col min="15879" max="15888" width="7.28515625" style="7" customWidth="1"/>
    <col min="15889" max="15889" width="13.7109375" style="7" customWidth="1"/>
    <col min="15890" max="15890" width="9.5703125" style="7" customWidth="1"/>
    <col min="15891" max="15891" width="7.140625" style="7" bestFit="1" customWidth="1"/>
    <col min="15892" max="15892" width="23.42578125" style="7" customWidth="1"/>
    <col min="15893" max="16128" width="9.140625" style="7"/>
    <col min="16129" max="16129" width="8.140625" style="7" customWidth="1"/>
    <col min="16130" max="16130" width="25.7109375" style="7" customWidth="1"/>
    <col min="16131" max="16131" width="13.7109375" style="7" customWidth="1"/>
    <col min="16132" max="16132" width="13.85546875" style="7" customWidth="1"/>
    <col min="16133" max="16133" width="13" style="7" customWidth="1"/>
    <col min="16134" max="16134" width="13.7109375" style="7" customWidth="1"/>
    <col min="16135" max="16144" width="7.28515625" style="7" customWidth="1"/>
    <col min="16145" max="16145" width="13.7109375" style="7" customWidth="1"/>
    <col min="16146" max="16146" width="9.5703125" style="7" customWidth="1"/>
    <col min="16147" max="16147" width="7.140625" style="7" bestFit="1" customWidth="1"/>
    <col min="16148" max="16148" width="23.42578125" style="7" customWidth="1"/>
    <col min="16149" max="16384" width="9.140625" style="7"/>
  </cols>
  <sheetData>
    <row r="1" spans="1:21" s="1" customFormat="1" ht="12" x14ac:dyDescent="0.2">
      <c r="T1" s="2" t="s">
        <v>0</v>
      </c>
      <c r="U1" s="3"/>
    </row>
    <row r="2" spans="1:21" s="1" customFormat="1" ht="24" customHeight="1" x14ac:dyDescent="0.2">
      <c r="R2" s="35" t="s">
        <v>1</v>
      </c>
      <c r="S2" s="35"/>
      <c r="T2" s="35"/>
      <c r="U2" s="3"/>
    </row>
    <row r="3" spans="1:21" s="5" customFormat="1" ht="12.75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4"/>
    </row>
    <row r="4" spans="1:21" s="5" customFormat="1" ht="12.75" x14ac:dyDescent="0.2">
      <c r="A4" s="1"/>
      <c r="B4" s="1"/>
      <c r="C4" s="1"/>
      <c r="F4" s="6" t="s">
        <v>3</v>
      </c>
      <c r="G4" s="37" t="s">
        <v>128</v>
      </c>
      <c r="H4" s="37"/>
      <c r="I4" s="5" t="s">
        <v>4</v>
      </c>
      <c r="J4" s="37" t="s">
        <v>5</v>
      </c>
      <c r="K4" s="37"/>
      <c r="L4" s="5" t="s">
        <v>6</v>
      </c>
      <c r="U4" s="4"/>
    </row>
    <row r="5" spans="1:21" ht="11.25" customHeight="1" x14ac:dyDescent="0.25"/>
    <row r="6" spans="1:21" s="5" customFormat="1" ht="12.75" x14ac:dyDescent="0.2">
      <c r="A6" s="1"/>
      <c r="B6" s="1"/>
      <c r="C6" s="1"/>
      <c r="F6" s="6" t="s">
        <v>7</v>
      </c>
      <c r="G6" s="38" t="s">
        <v>8</v>
      </c>
      <c r="H6" s="38"/>
      <c r="I6" s="38"/>
      <c r="J6" s="38"/>
      <c r="K6" s="38"/>
      <c r="L6" s="38"/>
      <c r="M6" s="38"/>
      <c r="N6" s="38"/>
      <c r="O6" s="38"/>
      <c r="P6" s="9"/>
      <c r="U6" s="4"/>
    </row>
    <row r="7" spans="1:21" s="10" customFormat="1" ht="12.75" customHeight="1" x14ac:dyDescent="0.2">
      <c r="A7" s="1"/>
      <c r="B7" s="1"/>
      <c r="C7" s="1"/>
      <c r="G7" s="34" t="s">
        <v>9</v>
      </c>
      <c r="H7" s="34"/>
      <c r="I7" s="34"/>
      <c r="J7" s="34"/>
      <c r="K7" s="34"/>
      <c r="L7" s="34"/>
      <c r="M7" s="34"/>
      <c r="N7" s="34"/>
      <c r="O7" s="34"/>
      <c r="P7" s="11"/>
      <c r="U7" s="12"/>
    </row>
    <row r="8" spans="1:21" ht="11.25" customHeight="1" x14ac:dyDescent="0.25"/>
    <row r="9" spans="1:21" s="5" customFormat="1" ht="12.75" x14ac:dyDescent="0.2">
      <c r="A9" s="1"/>
      <c r="B9" s="1"/>
      <c r="C9" s="1"/>
      <c r="I9" s="6" t="s">
        <v>10</v>
      </c>
      <c r="J9" s="37" t="s">
        <v>5</v>
      </c>
      <c r="K9" s="37"/>
      <c r="L9" s="5" t="s">
        <v>11</v>
      </c>
      <c r="U9" s="4"/>
    </row>
    <row r="10" spans="1:21" ht="11.25" customHeight="1" x14ac:dyDescent="0.25"/>
    <row r="11" spans="1:21" s="5" customFormat="1" ht="43.5" customHeight="1" x14ac:dyDescent="0.2">
      <c r="A11" s="1"/>
      <c r="B11" s="1"/>
      <c r="C11" s="1"/>
      <c r="G11" s="6" t="s">
        <v>12</v>
      </c>
      <c r="H11" s="39" t="s">
        <v>129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4"/>
    </row>
    <row r="12" spans="1:21" s="10" customFormat="1" ht="12.75" customHeight="1" x14ac:dyDescent="0.2">
      <c r="A12" s="1"/>
      <c r="B12" s="1"/>
      <c r="C12" s="1"/>
      <c r="H12" s="34" t="s">
        <v>13</v>
      </c>
      <c r="I12" s="34"/>
      <c r="J12" s="34"/>
      <c r="K12" s="34"/>
      <c r="L12" s="34"/>
      <c r="M12" s="34"/>
      <c r="N12" s="34"/>
      <c r="O12" s="34"/>
      <c r="P12" s="34"/>
      <c r="U12" s="12"/>
    </row>
    <row r="13" spans="1:21" ht="11.25" customHeight="1" x14ac:dyDescent="0.2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1" customFormat="1" ht="80.25" customHeight="1" x14ac:dyDescent="0.2">
      <c r="A14" s="40" t="s">
        <v>14</v>
      </c>
      <c r="B14" s="40" t="s">
        <v>15</v>
      </c>
      <c r="C14" s="40" t="s">
        <v>16</v>
      </c>
      <c r="D14" s="40" t="s">
        <v>17</v>
      </c>
      <c r="E14" s="40" t="s">
        <v>18</v>
      </c>
      <c r="F14" s="40" t="s">
        <v>19</v>
      </c>
      <c r="G14" s="44" t="s">
        <v>20</v>
      </c>
      <c r="H14" s="45"/>
      <c r="I14" s="45"/>
      <c r="J14" s="45"/>
      <c r="K14" s="45"/>
      <c r="L14" s="45"/>
      <c r="M14" s="45"/>
      <c r="N14" s="45"/>
      <c r="O14" s="45"/>
      <c r="P14" s="46"/>
      <c r="Q14" s="40" t="s">
        <v>21</v>
      </c>
      <c r="R14" s="44" t="s">
        <v>22</v>
      </c>
      <c r="S14" s="46"/>
      <c r="T14" s="40" t="s">
        <v>23</v>
      </c>
      <c r="U14" s="3"/>
    </row>
    <row r="15" spans="1:21" s="1" customFormat="1" ht="15" customHeight="1" x14ac:dyDescent="0.2">
      <c r="A15" s="41"/>
      <c r="B15" s="41"/>
      <c r="C15" s="41"/>
      <c r="D15" s="41"/>
      <c r="E15" s="41"/>
      <c r="F15" s="41"/>
      <c r="G15" s="44" t="s">
        <v>24</v>
      </c>
      <c r="H15" s="46"/>
      <c r="I15" s="44" t="s">
        <v>25</v>
      </c>
      <c r="J15" s="46"/>
      <c r="K15" s="44" t="s">
        <v>26</v>
      </c>
      <c r="L15" s="46"/>
      <c r="M15" s="44" t="s">
        <v>27</v>
      </c>
      <c r="N15" s="46"/>
      <c r="O15" s="44" t="s">
        <v>28</v>
      </c>
      <c r="P15" s="46"/>
      <c r="Q15" s="41"/>
      <c r="R15" s="40" t="s">
        <v>29</v>
      </c>
      <c r="S15" s="48" t="s">
        <v>30</v>
      </c>
      <c r="T15" s="41"/>
      <c r="U15" s="3"/>
    </row>
    <row r="16" spans="1:21" s="1" customFormat="1" ht="41.25" customHeight="1" x14ac:dyDescent="0.2">
      <c r="A16" s="42"/>
      <c r="B16" s="42"/>
      <c r="C16" s="42"/>
      <c r="D16" s="42"/>
      <c r="E16" s="43"/>
      <c r="F16" s="43"/>
      <c r="G16" s="13" t="s">
        <v>31</v>
      </c>
      <c r="H16" s="13" t="s">
        <v>32</v>
      </c>
      <c r="I16" s="13" t="s">
        <v>31</v>
      </c>
      <c r="J16" s="13" t="s">
        <v>32</v>
      </c>
      <c r="K16" s="13" t="s">
        <v>31</v>
      </c>
      <c r="L16" s="13" t="s">
        <v>32</v>
      </c>
      <c r="M16" s="13" t="s">
        <v>31</v>
      </c>
      <c r="N16" s="13" t="s">
        <v>32</v>
      </c>
      <c r="O16" s="13" t="s">
        <v>31</v>
      </c>
      <c r="P16" s="13" t="s">
        <v>32</v>
      </c>
      <c r="Q16" s="43"/>
      <c r="R16" s="42"/>
      <c r="S16" s="49"/>
      <c r="T16" s="42"/>
      <c r="U16" s="3"/>
    </row>
    <row r="17" spans="1:24" s="1" customFormat="1" ht="12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3"/>
    </row>
    <row r="18" spans="1:24" s="1" customFormat="1" ht="12" x14ac:dyDescent="0.2">
      <c r="A18" s="15"/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6"/>
      <c r="U18" s="3"/>
    </row>
    <row r="19" spans="1:24" s="1" customFormat="1" x14ac:dyDescent="0.25">
      <c r="A19" s="47" t="s">
        <v>33</v>
      </c>
      <c r="B19" s="47"/>
      <c r="C19" s="47"/>
      <c r="D19" s="17">
        <f>D21</f>
        <v>0.50632769140144007</v>
      </c>
      <c r="E19" s="17">
        <f t="shared" ref="E19:Q19" si="0">E21</f>
        <v>0.22511600000000001</v>
      </c>
      <c r="F19" s="17">
        <f t="shared" si="0"/>
        <v>0.28121169140144009</v>
      </c>
      <c r="G19" s="17">
        <f t="shared" si="0"/>
        <v>0.25600000000000001</v>
      </c>
      <c r="H19" s="17">
        <f>H21</f>
        <v>0.41599999999999998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0.41599999999999998</v>
      </c>
      <c r="O19" s="17">
        <f t="shared" si="0"/>
        <v>0.25600000000000001</v>
      </c>
      <c r="P19" s="17">
        <f t="shared" si="0"/>
        <v>0</v>
      </c>
      <c r="Q19" s="17">
        <f t="shared" si="0"/>
        <v>-0.13478830859855989</v>
      </c>
      <c r="R19" s="17">
        <f>R21</f>
        <v>-0.41599999999999998</v>
      </c>
      <c r="S19" s="17">
        <f>S21</f>
        <v>0</v>
      </c>
      <c r="T19" s="18" t="s">
        <v>34</v>
      </c>
      <c r="U19" s="8"/>
    </row>
    <row r="20" spans="1:24" s="1" customFormat="1" ht="24" x14ac:dyDescent="0.2">
      <c r="A20" s="19" t="s">
        <v>35</v>
      </c>
      <c r="B20" s="20" t="s">
        <v>36</v>
      </c>
      <c r="C20" s="21" t="s">
        <v>37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f t="shared" ref="R20:R66" si="1">J20-I20</f>
        <v>0</v>
      </c>
      <c r="S20" s="17">
        <f t="shared" ref="S20:S66" si="2">IFERROR(R20/I20,0)</f>
        <v>0</v>
      </c>
      <c r="T20" s="18" t="s">
        <v>34</v>
      </c>
      <c r="U20" s="32">
        <f t="shared" ref="U20:U66" si="3">D20+E20+F20+G20+H20+I20+J20+K20+L20+M20+N20+O20+P20</f>
        <v>0</v>
      </c>
    </row>
    <row r="21" spans="1:24" ht="36" x14ac:dyDescent="0.25">
      <c r="A21" s="19" t="s">
        <v>38</v>
      </c>
      <c r="B21" s="20" t="s">
        <v>39</v>
      </c>
      <c r="C21" s="21" t="s">
        <v>37</v>
      </c>
      <c r="D21" s="17">
        <f>D26</f>
        <v>0.50632769140144007</v>
      </c>
      <c r="E21" s="17">
        <f t="shared" ref="E21:Q21" si="4">E26</f>
        <v>0.22511600000000001</v>
      </c>
      <c r="F21" s="17">
        <f t="shared" si="4"/>
        <v>0.28121169140144009</v>
      </c>
      <c r="G21" s="17">
        <f t="shared" si="4"/>
        <v>0.25600000000000001</v>
      </c>
      <c r="H21" s="17">
        <f t="shared" si="4"/>
        <v>0.41599999999999998</v>
      </c>
      <c r="I21" s="17">
        <f t="shared" si="4"/>
        <v>0</v>
      </c>
      <c r="J21" s="17">
        <f t="shared" si="4"/>
        <v>0</v>
      </c>
      <c r="K21" s="17">
        <f t="shared" si="4"/>
        <v>0</v>
      </c>
      <c r="L21" s="17">
        <f t="shared" si="4"/>
        <v>0</v>
      </c>
      <c r="M21" s="17">
        <f t="shared" si="4"/>
        <v>0</v>
      </c>
      <c r="N21" s="17">
        <f t="shared" si="4"/>
        <v>0.41599999999999998</v>
      </c>
      <c r="O21" s="17">
        <f t="shared" si="4"/>
        <v>0.25600000000000001</v>
      </c>
      <c r="P21" s="17">
        <f>P26</f>
        <v>0</v>
      </c>
      <c r="Q21" s="17">
        <f t="shared" si="4"/>
        <v>-0.13478830859855989</v>
      </c>
      <c r="R21" s="17">
        <f>R26</f>
        <v>-0.41599999999999998</v>
      </c>
      <c r="S21" s="17">
        <f>S26</f>
        <v>0</v>
      </c>
      <c r="T21" s="18" t="s">
        <v>34</v>
      </c>
      <c r="V21" s="1"/>
      <c r="X21" s="23"/>
    </row>
    <row r="22" spans="1:24" ht="72" x14ac:dyDescent="0.25">
      <c r="A22" s="19" t="s">
        <v>40</v>
      </c>
      <c r="B22" s="20" t="s">
        <v>41</v>
      </c>
      <c r="C22" s="21" t="s">
        <v>37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f t="shared" si="1"/>
        <v>0</v>
      </c>
      <c r="S22" s="17">
        <f t="shared" si="2"/>
        <v>0</v>
      </c>
      <c r="T22" s="18" t="s">
        <v>34</v>
      </c>
      <c r="U22" s="32">
        <f t="shared" si="3"/>
        <v>0</v>
      </c>
    </row>
    <row r="23" spans="1:24" ht="36" x14ac:dyDescent="0.25">
      <c r="A23" s="19" t="s">
        <v>42</v>
      </c>
      <c r="B23" s="20" t="s">
        <v>43</v>
      </c>
      <c r="C23" s="21" t="s">
        <v>37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f t="shared" si="1"/>
        <v>0</v>
      </c>
      <c r="S23" s="17">
        <f t="shared" si="2"/>
        <v>0</v>
      </c>
      <c r="T23" s="18" t="s">
        <v>34</v>
      </c>
      <c r="U23" s="32">
        <f t="shared" si="3"/>
        <v>0</v>
      </c>
    </row>
    <row r="24" spans="1:24" ht="36" x14ac:dyDescent="0.25">
      <c r="A24" s="19" t="s">
        <v>44</v>
      </c>
      <c r="B24" s="20" t="s">
        <v>45</v>
      </c>
      <c r="C24" s="21" t="s">
        <v>37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f t="shared" si="1"/>
        <v>0</v>
      </c>
      <c r="S24" s="17">
        <f t="shared" si="2"/>
        <v>0</v>
      </c>
      <c r="T24" s="18" t="s">
        <v>34</v>
      </c>
      <c r="U24" s="32">
        <f t="shared" si="3"/>
        <v>0</v>
      </c>
    </row>
    <row r="25" spans="1:24" ht="24" x14ac:dyDescent="0.25">
      <c r="A25" s="19" t="s">
        <v>46</v>
      </c>
      <c r="B25" s="20" t="s">
        <v>47</v>
      </c>
      <c r="C25" s="21" t="s">
        <v>37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f t="shared" si="1"/>
        <v>0</v>
      </c>
      <c r="S25" s="17">
        <f t="shared" si="2"/>
        <v>0</v>
      </c>
      <c r="T25" s="18" t="s">
        <v>34</v>
      </c>
      <c r="U25" s="32">
        <f t="shared" si="3"/>
        <v>0</v>
      </c>
    </row>
    <row r="26" spans="1:24" x14ac:dyDescent="0.25">
      <c r="A26" s="24">
        <v>1</v>
      </c>
      <c r="B26" s="25" t="s">
        <v>48</v>
      </c>
      <c r="C26" s="24" t="s">
        <v>37</v>
      </c>
      <c r="D26" s="17">
        <f>D41</f>
        <v>0.50632769140144007</v>
      </c>
      <c r="E26" s="17">
        <f t="shared" ref="E26:M26" si="5">E41</f>
        <v>0.22511600000000001</v>
      </c>
      <c r="F26" s="17">
        <f t="shared" si="5"/>
        <v>0.28121169140144009</v>
      </c>
      <c r="G26" s="17">
        <f t="shared" si="5"/>
        <v>0.25600000000000001</v>
      </c>
      <c r="H26" s="17">
        <f t="shared" si="5"/>
        <v>0.41599999999999998</v>
      </c>
      <c r="I26" s="17">
        <f t="shared" si="5"/>
        <v>0</v>
      </c>
      <c r="J26" s="17">
        <f t="shared" si="5"/>
        <v>0</v>
      </c>
      <c r="K26" s="17">
        <f t="shared" si="5"/>
        <v>0</v>
      </c>
      <c r="L26" s="17">
        <v>0</v>
      </c>
      <c r="M26" s="17">
        <f t="shared" si="5"/>
        <v>0</v>
      </c>
      <c r="N26" s="17">
        <f>N41</f>
        <v>0.41599999999999998</v>
      </c>
      <c r="O26" s="17">
        <f>O41</f>
        <v>0.25600000000000001</v>
      </c>
      <c r="P26" s="17">
        <f>P41</f>
        <v>0</v>
      </c>
      <c r="Q26" s="17">
        <f>Q41</f>
        <v>-0.13478830859855989</v>
      </c>
      <c r="R26" s="17">
        <f>R41</f>
        <v>-0.41599999999999998</v>
      </c>
      <c r="S26" s="17">
        <f>S41</f>
        <v>0</v>
      </c>
      <c r="T26" s="18" t="s">
        <v>34</v>
      </c>
      <c r="V26" s="1"/>
    </row>
    <row r="27" spans="1:24" ht="24" hidden="1" x14ac:dyDescent="0.25">
      <c r="A27" s="24" t="s">
        <v>49</v>
      </c>
      <c r="B27" s="25" t="s">
        <v>50</v>
      </c>
      <c r="C27" s="24" t="s">
        <v>37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f t="shared" si="1"/>
        <v>0</v>
      </c>
      <c r="S27" s="17">
        <f t="shared" si="2"/>
        <v>0</v>
      </c>
      <c r="T27" s="18" t="s">
        <v>34</v>
      </c>
      <c r="U27" s="32">
        <f t="shared" si="3"/>
        <v>0</v>
      </c>
    </row>
    <row r="28" spans="1:24" ht="36" hidden="1" x14ac:dyDescent="0.25">
      <c r="A28" s="24" t="s">
        <v>51</v>
      </c>
      <c r="B28" s="25" t="s">
        <v>52</v>
      </c>
      <c r="C28" s="24" t="s">
        <v>37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f t="shared" si="1"/>
        <v>0</v>
      </c>
      <c r="S28" s="17">
        <f t="shared" si="2"/>
        <v>0</v>
      </c>
      <c r="T28" s="18" t="s">
        <v>34</v>
      </c>
      <c r="U28" s="32">
        <f t="shared" si="3"/>
        <v>0</v>
      </c>
    </row>
    <row r="29" spans="1:24" ht="60" hidden="1" x14ac:dyDescent="0.25">
      <c r="A29" s="26" t="s">
        <v>53</v>
      </c>
      <c r="B29" s="27" t="s">
        <v>54</v>
      </c>
      <c r="C29" s="28" t="s">
        <v>37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f t="shared" si="1"/>
        <v>0</v>
      </c>
      <c r="S29" s="17">
        <f t="shared" si="2"/>
        <v>0</v>
      </c>
      <c r="T29" s="18" t="s">
        <v>34</v>
      </c>
      <c r="U29" s="32">
        <f t="shared" si="3"/>
        <v>0</v>
      </c>
    </row>
    <row r="30" spans="1:24" ht="60" hidden="1" x14ac:dyDescent="0.25">
      <c r="A30" s="26" t="s">
        <v>55</v>
      </c>
      <c r="B30" s="27" t="s">
        <v>56</v>
      </c>
      <c r="C30" s="28" t="s">
        <v>37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f t="shared" si="1"/>
        <v>0</v>
      </c>
      <c r="S30" s="17">
        <f t="shared" si="2"/>
        <v>0</v>
      </c>
      <c r="T30" s="18" t="s">
        <v>34</v>
      </c>
      <c r="U30" s="32">
        <f t="shared" si="3"/>
        <v>0</v>
      </c>
    </row>
    <row r="31" spans="1:24" ht="48" hidden="1" x14ac:dyDescent="0.25">
      <c r="A31" s="26" t="s">
        <v>57</v>
      </c>
      <c r="B31" s="27" t="s">
        <v>58</v>
      </c>
      <c r="C31" s="28" t="s">
        <v>37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f t="shared" si="1"/>
        <v>0</v>
      </c>
      <c r="S31" s="17">
        <f t="shared" si="2"/>
        <v>0</v>
      </c>
      <c r="T31" s="18" t="s">
        <v>34</v>
      </c>
      <c r="U31" s="32">
        <f t="shared" si="3"/>
        <v>0</v>
      </c>
    </row>
    <row r="32" spans="1:24" ht="36" hidden="1" x14ac:dyDescent="0.25">
      <c r="A32" s="24" t="s">
        <v>59</v>
      </c>
      <c r="B32" s="25" t="s">
        <v>60</v>
      </c>
      <c r="C32" s="24" t="s">
        <v>37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f t="shared" si="1"/>
        <v>0</v>
      </c>
      <c r="S32" s="17">
        <f t="shared" si="2"/>
        <v>0</v>
      </c>
      <c r="T32" s="18" t="s">
        <v>34</v>
      </c>
      <c r="U32" s="32">
        <f t="shared" si="3"/>
        <v>0</v>
      </c>
    </row>
    <row r="33" spans="1:22" ht="60" hidden="1" x14ac:dyDescent="0.25">
      <c r="A33" s="26" t="s">
        <v>61</v>
      </c>
      <c r="B33" s="27" t="s">
        <v>62</v>
      </c>
      <c r="C33" s="28" t="s">
        <v>37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f t="shared" si="1"/>
        <v>0</v>
      </c>
      <c r="S33" s="17">
        <f t="shared" si="2"/>
        <v>0</v>
      </c>
      <c r="T33" s="18" t="s">
        <v>34</v>
      </c>
      <c r="U33" s="32">
        <f t="shared" si="3"/>
        <v>0</v>
      </c>
    </row>
    <row r="34" spans="1:22" ht="48" hidden="1" x14ac:dyDescent="0.25">
      <c r="A34" s="26" t="s">
        <v>63</v>
      </c>
      <c r="B34" s="27" t="s">
        <v>64</v>
      </c>
      <c r="C34" s="28" t="s">
        <v>37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f t="shared" si="1"/>
        <v>0</v>
      </c>
      <c r="S34" s="17">
        <f t="shared" si="2"/>
        <v>0</v>
      </c>
      <c r="T34" s="18" t="s">
        <v>34</v>
      </c>
      <c r="U34" s="32">
        <f t="shared" si="3"/>
        <v>0</v>
      </c>
    </row>
    <row r="35" spans="1:22" ht="48" hidden="1" x14ac:dyDescent="0.25">
      <c r="A35" s="29" t="s">
        <v>65</v>
      </c>
      <c r="B35" s="25" t="s">
        <v>66</v>
      </c>
      <c r="C35" s="29" t="s">
        <v>37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f t="shared" si="1"/>
        <v>0</v>
      </c>
      <c r="S35" s="17">
        <f t="shared" si="2"/>
        <v>0</v>
      </c>
      <c r="T35" s="18" t="s">
        <v>34</v>
      </c>
      <c r="U35" s="32">
        <f t="shared" si="3"/>
        <v>0</v>
      </c>
    </row>
    <row r="36" spans="1:22" ht="36" hidden="1" x14ac:dyDescent="0.25">
      <c r="A36" s="26" t="s">
        <v>67</v>
      </c>
      <c r="B36" s="27" t="s">
        <v>68</v>
      </c>
      <c r="C36" s="28" t="s">
        <v>37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f t="shared" si="1"/>
        <v>0</v>
      </c>
      <c r="S36" s="17">
        <f t="shared" si="2"/>
        <v>0</v>
      </c>
      <c r="T36" s="18" t="s">
        <v>34</v>
      </c>
      <c r="U36" s="32">
        <f t="shared" si="3"/>
        <v>0</v>
      </c>
    </row>
    <row r="37" spans="1:22" ht="36" hidden="1" x14ac:dyDescent="0.25">
      <c r="A37" s="26" t="s">
        <v>69</v>
      </c>
      <c r="B37" s="27" t="s">
        <v>68</v>
      </c>
      <c r="C37" s="28" t="s">
        <v>37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f t="shared" si="1"/>
        <v>0</v>
      </c>
      <c r="S37" s="17">
        <f t="shared" si="2"/>
        <v>0</v>
      </c>
      <c r="T37" s="18" t="s">
        <v>34</v>
      </c>
      <c r="U37" s="32">
        <f t="shared" si="3"/>
        <v>0</v>
      </c>
    </row>
    <row r="38" spans="1:22" ht="84" hidden="1" x14ac:dyDescent="0.25">
      <c r="A38" s="29" t="s">
        <v>70</v>
      </c>
      <c r="B38" s="25" t="s">
        <v>71</v>
      </c>
      <c r="C38" s="29" t="s">
        <v>37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f t="shared" si="1"/>
        <v>0</v>
      </c>
      <c r="S38" s="17">
        <f t="shared" si="2"/>
        <v>0</v>
      </c>
      <c r="T38" s="18" t="s">
        <v>34</v>
      </c>
      <c r="U38" s="32">
        <f t="shared" si="3"/>
        <v>0</v>
      </c>
    </row>
    <row r="39" spans="1:22" ht="84" hidden="1" x14ac:dyDescent="0.25">
      <c r="A39" s="26" t="s">
        <v>72</v>
      </c>
      <c r="B39" s="27" t="s">
        <v>73</v>
      </c>
      <c r="C39" s="28" t="s">
        <v>37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f t="shared" si="1"/>
        <v>0</v>
      </c>
      <c r="S39" s="17">
        <f t="shared" si="2"/>
        <v>0</v>
      </c>
      <c r="T39" s="18" t="s">
        <v>34</v>
      </c>
      <c r="U39" s="32">
        <f t="shared" si="3"/>
        <v>0</v>
      </c>
    </row>
    <row r="40" spans="1:22" ht="96" hidden="1" x14ac:dyDescent="0.25">
      <c r="A40" s="26" t="s">
        <v>74</v>
      </c>
      <c r="B40" s="27" t="s">
        <v>75</v>
      </c>
      <c r="C40" s="28" t="s">
        <v>37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f t="shared" si="1"/>
        <v>0</v>
      </c>
      <c r="S40" s="17">
        <f t="shared" si="2"/>
        <v>0</v>
      </c>
      <c r="T40" s="18" t="s">
        <v>34</v>
      </c>
      <c r="U40" s="32">
        <f t="shared" si="3"/>
        <v>0</v>
      </c>
    </row>
    <row r="41" spans="1:22" ht="36" x14ac:dyDescent="0.25">
      <c r="A41" s="24" t="s">
        <v>76</v>
      </c>
      <c r="B41" s="25" t="s">
        <v>77</v>
      </c>
      <c r="C41" s="24" t="s">
        <v>37</v>
      </c>
      <c r="D41" s="17">
        <f>D42</f>
        <v>0.50632769140144007</v>
      </c>
      <c r="E41" s="17">
        <f t="shared" ref="E41:Q41" si="6">E42</f>
        <v>0.22511600000000001</v>
      </c>
      <c r="F41" s="17">
        <f t="shared" si="6"/>
        <v>0.28121169140144009</v>
      </c>
      <c r="G41" s="17">
        <f t="shared" si="6"/>
        <v>0.25600000000000001</v>
      </c>
      <c r="H41" s="17">
        <f t="shared" si="6"/>
        <v>0.41599999999999998</v>
      </c>
      <c r="I41" s="17">
        <f t="shared" si="6"/>
        <v>0</v>
      </c>
      <c r="J41" s="17">
        <f t="shared" si="6"/>
        <v>0</v>
      </c>
      <c r="K41" s="17">
        <f t="shared" si="6"/>
        <v>0</v>
      </c>
      <c r="L41" s="17">
        <v>0</v>
      </c>
      <c r="M41" s="17">
        <f>M42</f>
        <v>0</v>
      </c>
      <c r="N41" s="17">
        <f>N42</f>
        <v>0.41599999999999998</v>
      </c>
      <c r="O41" s="17">
        <f>O42</f>
        <v>0.25600000000000001</v>
      </c>
      <c r="P41" s="17">
        <f t="shared" si="6"/>
        <v>0</v>
      </c>
      <c r="Q41" s="17">
        <f t="shared" si="6"/>
        <v>-0.13478830859855989</v>
      </c>
      <c r="R41" s="17">
        <f>R42</f>
        <v>-0.41599999999999998</v>
      </c>
      <c r="S41" s="17">
        <f>S42</f>
        <v>0</v>
      </c>
      <c r="T41" s="18" t="s">
        <v>34</v>
      </c>
      <c r="V41" s="1"/>
    </row>
    <row r="42" spans="1:22" ht="60" x14ac:dyDescent="0.25">
      <c r="A42" s="29" t="s">
        <v>78</v>
      </c>
      <c r="B42" s="25" t="s">
        <v>79</v>
      </c>
      <c r="C42" s="29" t="s">
        <v>37</v>
      </c>
      <c r="D42" s="17">
        <f t="shared" ref="D42:Q42" si="7">D43+D44</f>
        <v>0.50632769140144007</v>
      </c>
      <c r="E42" s="17">
        <f t="shared" si="7"/>
        <v>0.22511600000000001</v>
      </c>
      <c r="F42" s="17">
        <f t="shared" si="7"/>
        <v>0.28121169140144009</v>
      </c>
      <c r="G42" s="17">
        <f t="shared" si="7"/>
        <v>0.25600000000000001</v>
      </c>
      <c r="H42" s="17">
        <f t="shared" si="7"/>
        <v>0.41599999999999998</v>
      </c>
      <c r="I42" s="17">
        <f t="shared" si="7"/>
        <v>0</v>
      </c>
      <c r="J42" s="17">
        <f t="shared" si="7"/>
        <v>0</v>
      </c>
      <c r="K42" s="17">
        <f t="shared" si="7"/>
        <v>0</v>
      </c>
      <c r="L42" s="17">
        <f t="shared" si="7"/>
        <v>0</v>
      </c>
      <c r="M42" s="17">
        <f t="shared" si="7"/>
        <v>0</v>
      </c>
      <c r="N42" s="17">
        <f t="shared" si="7"/>
        <v>0.41599999999999998</v>
      </c>
      <c r="O42" s="17">
        <f t="shared" si="7"/>
        <v>0.25600000000000001</v>
      </c>
      <c r="P42" s="17">
        <f t="shared" si="7"/>
        <v>0</v>
      </c>
      <c r="Q42" s="17">
        <f t="shared" si="7"/>
        <v>-0.13478830859855989</v>
      </c>
      <c r="R42" s="17">
        <f>R44</f>
        <v>-0.41599999999999998</v>
      </c>
      <c r="S42" s="17">
        <f>S44</f>
        <v>0</v>
      </c>
      <c r="T42" s="18" t="s">
        <v>34</v>
      </c>
      <c r="V42" s="1"/>
    </row>
    <row r="43" spans="1:22" ht="36" x14ac:dyDescent="0.25">
      <c r="A43" s="26" t="s">
        <v>80</v>
      </c>
      <c r="B43" s="27" t="s">
        <v>81</v>
      </c>
      <c r="C43" s="28" t="s">
        <v>37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f t="shared" si="1"/>
        <v>0</v>
      </c>
      <c r="S43" s="17">
        <f t="shared" si="2"/>
        <v>0</v>
      </c>
      <c r="T43" s="18" t="s">
        <v>34</v>
      </c>
      <c r="U43" s="32">
        <f t="shared" si="3"/>
        <v>0</v>
      </c>
    </row>
    <row r="44" spans="1:22" ht="24" customHeight="1" x14ac:dyDescent="0.25">
      <c r="A44" s="26" t="s">
        <v>82</v>
      </c>
      <c r="B44" s="27" t="s">
        <v>83</v>
      </c>
      <c r="C44" s="28" t="s">
        <v>37</v>
      </c>
      <c r="D44" s="17">
        <f>D45</f>
        <v>0.50632769140144007</v>
      </c>
      <c r="E44" s="17">
        <f t="shared" ref="E44:Q44" si="8">E45</f>
        <v>0.22511600000000001</v>
      </c>
      <c r="F44" s="17">
        <f t="shared" si="8"/>
        <v>0.28121169140144009</v>
      </c>
      <c r="G44" s="17">
        <f t="shared" si="8"/>
        <v>0.25600000000000001</v>
      </c>
      <c r="H44" s="17">
        <f t="shared" si="8"/>
        <v>0.41599999999999998</v>
      </c>
      <c r="I44" s="17">
        <f t="shared" si="8"/>
        <v>0</v>
      </c>
      <c r="J44" s="17">
        <f t="shared" si="8"/>
        <v>0</v>
      </c>
      <c r="K44" s="17">
        <f t="shared" si="8"/>
        <v>0</v>
      </c>
      <c r="L44" s="17">
        <f t="shared" si="8"/>
        <v>0</v>
      </c>
      <c r="M44" s="17">
        <f t="shared" si="8"/>
        <v>0</v>
      </c>
      <c r="N44" s="17">
        <f t="shared" si="8"/>
        <v>0.41599999999999998</v>
      </c>
      <c r="O44" s="17">
        <f t="shared" si="8"/>
        <v>0.25600000000000001</v>
      </c>
      <c r="P44" s="17">
        <f t="shared" si="8"/>
        <v>0</v>
      </c>
      <c r="Q44" s="17">
        <f t="shared" si="8"/>
        <v>-0.13478830859855989</v>
      </c>
      <c r="R44" s="17">
        <f>R45</f>
        <v>-0.41599999999999998</v>
      </c>
      <c r="S44" s="17">
        <f>S45</f>
        <v>0</v>
      </c>
      <c r="T44" s="18" t="s">
        <v>34</v>
      </c>
      <c r="V44" s="1"/>
    </row>
    <row r="45" spans="1:22" ht="79.5" customHeight="1" x14ac:dyDescent="0.25">
      <c r="A45" s="26" t="s">
        <v>82</v>
      </c>
      <c r="B45" s="27" t="s">
        <v>84</v>
      </c>
      <c r="C45" s="28" t="s">
        <v>85</v>
      </c>
      <c r="D45" s="17">
        <v>0.50632769140144007</v>
      </c>
      <c r="E45" s="17">
        <v>0.22511600000000001</v>
      </c>
      <c r="F45" s="17">
        <f>D45-E45</f>
        <v>0.28121169140144009</v>
      </c>
      <c r="G45" s="17">
        <f>I45+K45+M45+O45</f>
        <v>0.25600000000000001</v>
      </c>
      <c r="H45" s="17">
        <f>J45+L45+N45+P45</f>
        <v>0.41599999999999998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0.41599999999999998</v>
      </c>
      <c r="O45" s="17">
        <v>0.25600000000000001</v>
      </c>
      <c r="P45" s="17">
        <v>0</v>
      </c>
      <c r="Q45" s="17">
        <f>F45-H45</f>
        <v>-0.13478830859855989</v>
      </c>
      <c r="R45" s="17">
        <f>(I45+K45+M45)-(J45+L45+N45)</f>
        <v>-0.41599999999999998</v>
      </c>
      <c r="S45" s="17">
        <f>IFERROR(R45/(I45+K45+M45),0)</f>
        <v>0</v>
      </c>
      <c r="T45" s="18" t="s">
        <v>130</v>
      </c>
      <c r="V45" s="1"/>
    </row>
    <row r="46" spans="1:22" ht="27" hidden="1" customHeight="1" x14ac:dyDescent="0.25">
      <c r="A46" s="29" t="s">
        <v>86</v>
      </c>
      <c r="B46" s="25" t="s">
        <v>87</v>
      </c>
      <c r="C46" s="29" t="s">
        <v>37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f t="shared" si="1"/>
        <v>0</v>
      </c>
      <c r="S46" s="33">
        <f t="shared" si="2"/>
        <v>0</v>
      </c>
      <c r="T46" s="18" t="s">
        <v>34</v>
      </c>
      <c r="U46" s="22">
        <f t="shared" si="3"/>
        <v>0</v>
      </c>
    </row>
    <row r="47" spans="1:22" ht="25.5" hidden="1" customHeight="1" x14ac:dyDescent="0.25">
      <c r="A47" s="26" t="s">
        <v>88</v>
      </c>
      <c r="B47" s="27" t="s">
        <v>89</v>
      </c>
      <c r="C47" s="28" t="s">
        <v>37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f t="shared" si="1"/>
        <v>0</v>
      </c>
      <c r="S47" s="33">
        <f t="shared" si="2"/>
        <v>0</v>
      </c>
      <c r="T47" s="18" t="s">
        <v>34</v>
      </c>
      <c r="U47" s="22">
        <f t="shared" si="3"/>
        <v>0</v>
      </c>
    </row>
    <row r="48" spans="1:22" ht="23.25" hidden="1" customHeight="1" x14ac:dyDescent="0.25">
      <c r="A48" s="26" t="s">
        <v>90</v>
      </c>
      <c r="B48" s="27" t="s">
        <v>91</v>
      </c>
      <c r="C48" s="28" t="s">
        <v>37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f t="shared" si="1"/>
        <v>0</v>
      </c>
      <c r="S48" s="33">
        <f t="shared" si="2"/>
        <v>0</v>
      </c>
      <c r="T48" s="18" t="s">
        <v>34</v>
      </c>
      <c r="U48" s="22">
        <f t="shared" si="3"/>
        <v>0</v>
      </c>
    </row>
    <row r="49" spans="1:21" ht="27" hidden="1" customHeight="1" x14ac:dyDescent="0.25">
      <c r="A49" s="30" t="s">
        <v>92</v>
      </c>
      <c r="B49" s="25" t="s">
        <v>93</v>
      </c>
      <c r="C49" s="29" t="s">
        <v>37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f t="shared" si="1"/>
        <v>0</v>
      </c>
      <c r="S49" s="33">
        <f t="shared" si="2"/>
        <v>0</v>
      </c>
      <c r="T49" s="18" t="s">
        <v>34</v>
      </c>
      <c r="U49" s="22">
        <f t="shared" si="3"/>
        <v>0</v>
      </c>
    </row>
    <row r="50" spans="1:21" ht="24" hidden="1" customHeight="1" x14ac:dyDescent="0.25">
      <c r="A50" s="26" t="s">
        <v>94</v>
      </c>
      <c r="B50" s="27" t="s">
        <v>95</v>
      </c>
      <c r="C50" s="28" t="s">
        <v>37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f t="shared" si="1"/>
        <v>0</v>
      </c>
      <c r="S50" s="33">
        <f t="shared" si="2"/>
        <v>0</v>
      </c>
      <c r="T50" s="18" t="s">
        <v>34</v>
      </c>
      <c r="U50" s="22">
        <f t="shared" si="3"/>
        <v>0</v>
      </c>
    </row>
    <row r="51" spans="1:21" ht="27.75" hidden="1" customHeight="1" x14ac:dyDescent="0.25">
      <c r="A51" s="26" t="s">
        <v>96</v>
      </c>
      <c r="B51" s="27" t="s">
        <v>97</v>
      </c>
      <c r="C51" s="28" t="s">
        <v>37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f t="shared" si="1"/>
        <v>0</v>
      </c>
      <c r="S51" s="33">
        <f t="shared" si="2"/>
        <v>0</v>
      </c>
      <c r="T51" s="18" t="s">
        <v>34</v>
      </c>
      <c r="U51" s="22">
        <f t="shared" si="3"/>
        <v>0</v>
      </c>
    </row>
    <row r="52" spans="1:21" ht="20.25" hidden="1" customHeight="1" x14ac:dyDescent="0.25">
      <c r="A52" s="26" t="s">
        <v>98</v>
      </c>
      <c r="B52" s="27" t="s">
        <v>99</v>
      </c>
      <c r="C52" s="28" t="s">
        <v>37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f t="shared" si="1"/>
        <v>0</v>
      </c>
      <c r="S52" s="33">
        <f t="shared" si="2"/>
        <v>0</v>
      </c>
      <c r="T52" s="18" t="s">
        <v>34</v>
      </c>
      <c r="U52" s="22">
        <f t="shared" si="3"/>
        <v>0</v>
      </c>
    </row>
    <row r="53" spans="1:21" ht="30.75" hidden="1" customHeight="1" x14ac:dyDescent="0.25">
      <c r="A53" s="26" t="s">
        <v>100</v>
      </c>
      <c r="B53" s="27" t="s">
        <v>101</v>
      </c>
      <c r="C53" s="28" t="s">
        <v>37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f t="shared" si="1"/>
        <v>0</v>
      </c>
      <c r="S53" s="33">
        <f t="shared" si="2"/>
        <v>0</v>
      </c>
      <c r="T53" s="18" t="s">
        <v>34</v>
      </c>
      <c r="U53" s="22">
        <f t="shared" si="3"/>
        <v>0</v>
      </c>
    </row>
    <row r="54" spans="1:21" ht="27" hidden="1" customHeight="1" x14ac:dyDescent="0.25">
      <c r="A54" s="26" t="s">
        <v>102</v>
      </c>
      <c r="B54" s="27" t="s">
        <v>103</v>
      </c>
      <c r="C54" s="28" t="s">
        <v>37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f t="shared" si="1"/>
        <v>0</v>
      </c>
      <c r="S54" s="33">
        <f t="shared" si="2"/>
        <v>0</v>
      </c>
      <c r="T54" s="18" t="s">
        <v>34</v>
      </c>
      <c r="U54" s="22">
        <f t="shared" si="3"/>
        <v>0</v>
      </c>
    </row>
    <row r="55" spans="1:21" ht="25.5" hidden="1" customHeight="1" x14ac:dyDescent="0.25">
      <c r="A55" s="26" t="s">
        <v>104</v>
      </c>
      <c r="B55" s="27" t="s">
        <v>105</v>
      </c>
      <c r="C55" s="28" t="s">
        <v>37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f t="shared" si="1"/>
        <v>0</v>
      </c>
      <c r="S55" s="33">
        <f t="shared" si="2"/>
        <v>0</v>
      </c>
      <c r="T55" s="18" t="s">
        <v>34</v>
      </c>
      <c r="U55" s="22">
        <f t="shared" si="3"/>
        <v>0</v>
      </c>
    </row>
    <row r="56" spans="1:21" ht="26.25" hidden="1" customHeight="1" x14ac:dyDescent="0.25">
      <c r="A56" s="26" t="s">
        <v>106</v>
      </c>
      <c r="B56" s="27" t="s">
        <v>107</v>
      </c>
      <c r="C56" s="28" t="s">
        <v>37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f t="shared" si="1"/>
        <v>0</v>
      </c>
      <c r="S56" s="33">
        <f t="shared" si="2"/>
        <v>0</v>
      </c>
      <c r="T56" s="18" t="s">
        <v>34</v>
      </c>
      <c r="U56" s="22">
        <f t="shared" si="3"/>
        <v>0</v>
      </c>
    </row>
    <row r="57" spans="1:21" ht="25.5" hidden="1" customHeight="1" x14ac:dyDescent="0.25">
      <c r="A57" s="26" t="s">
        <v>108</v>
      </c>
      <c r="B57" s="27" t="s">
        <v>109</v>
      </c>
      <c r="C57" s="28" t="s">
        <v>37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f t="shared" si="1"/>
        <v>0</v>
      </c>
      <c r="S57" s="33">
        <f t="shared" si="2"/>
        <v>0</v>
      </c>
      <c r="T57" s="18" t="s">
        <v>34</v>
      </c>
      <c r="U57" s="22">
        <f t="shared" si="3"/>
        <v>0</v>
      </c>
    </row>
    <row r="58" spans="1:21" ht="29.25" hidden="1" customHeight="1" x14ac:dyDescent="0.25">
      <c r="A58" s="30" t="s">
        <v>110</v>
      </c>
      <c r="B58" s="25" t="s">
        <v>111</v>
      </c>
      <c r="C58" s="31" t="s">
        <v>37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f t="shared" si="1"/>
        <v>0</v>
      </c>
      <c r="S58" s="33">
        <f t="shared" si="2"/>
        <v>0</v>
      </c>
      <c r="T58" s="18" t="s">
        <v>34</v>
      </c>
      <c r="U58" s="22">
        <f t="shared" si="3"/>
        <v>0</v>
      </c>
    </row>
    <row r="59" spans="1:21" ht="30" hidden="1" customHeight="1" x14ac:dyDescent="0.25">
      <c r="A59" s="26" t="s">
        <v>112</v>
      </c>
      <c r="B59" s="27" t="s">
        <v>113</v>
      </c>
      <c r="C59" s="28" t="s">
        <v>37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f t="shared" si="1"/>
        <v>0</v>
      </c>
      <c r="S59" s="33">
        <f t="shared" si="2"/>
        <v>0</v>
      </c>
      <c r="T59" s="18" t="s">
        <v>34</v>
      </c>
      <c r="U59" s="22">
        <f t="shared" si="3"/>
        <v>0</v>
      </c>
    </row>
    <row r="60" spans="1:21" ht="22.5" hidden="1" customHeight="1" x14ac:dyDescent="0.25">
      <c r="A60" s="26" t="s">
        <v>114</v>
      </c>
      <c r="B60" s="27" t="s">
        <v>115</v>
      </c>
      <c r="C60" s="28" t="s">
        <v>37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f t="shared" si="1"/>
        <v>0</v>
      </c>
      <c r="S60" s="33">
        <f t="shared" si="2"/>
        <v>0</v>
      </c>
      <c r="T60" s="18" t="s">
        <v>34</v>
      </c>
      <c r="U60" s="22">
        <f t="shared" si="3"/>
        <v>0</v>
      </c>
    </row>
    <row r="61" spans="1:21" ht="23.25" hidden="1" customHeight="1" x14ac:dyDescent="0.25">
      <c r="A61" s="24" t="s">
        <v>116</v>
      </c>
      <c r="B61" s="25" t="s">
        <v>117</v>
      </c>
      <c r="C61" s="24" t="s">
        <v>37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f t="shared" si="1"/>
        <v>0</v>
      </c>
      <c r="S61" s="33">
        <f t="shared" si="2"/>
        <v>0</v>
      </c>
      <c r="T61" s="18" t="s">
        <v>34</v>
      </c>
      <c r="U61" s="22">
        <f t="shared" si="3"/>
        <v>0</v>
      </c>
    </row>
    <row r="62" spans="1:21" ht="21" hidden="1" customHeight="1" x14ac:dyDescent="0.25">
      <c r="A62" s="30" t="s">
        <v>118</v>
      </c>
      <c r="B62" s="25" t="s">
        <v>119</v>
      </c>
      <c r="C62" s="29" t="s">
        <v>37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f t="shared" si="1"/>
        <v>0</v>
      </c>
      <c r="S62" s="33">
        <f t="shared" si="2"/>
        <v>0</v>
      </c>
      <c r="T62" s="18" t="s">
        <v>34</v>
      </c>
      <c r="U62" s="22">
        <f t="shared" si="3"/>
        <v>0</v>
      </c>
    </row>
    <row r="63" spans="1:21" ht="12.75" hidden="1" customHeight="1" x14ac:dyDescent="0.25">
      <c r="A63" s="30" t="s">
        <v>120</v>
      </c>
      <c r="B63" s="25" t="s">
        <v>121</v>
      </c>
      <c r="C63" s="24" t="s">
        <v>37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f t="shared" si="1"/>
        <v>0</v>
      </c>
      <c r="S63" s="33">
        <f t="shared" si="2"/>
        <v>0</v>
      </c>
      <c r="T63" s="18" t="s">
        <v>34</v>
      </c>
      <c r="U63" s="22">
        <f t="shared" si="3"/>
        <v>0</v>
      </c>
    </row>
    <row r="64" spans="1:21" ht="27" hidden="1" customHeight="1" x14ac:dyDescent="0.25">
      <c r="A64" s="24" t="s">
        <v>122</v>
      </c>
      <c r="B64" s="25" t="s">
        <v>123</v>
      </c>
      <c r="C64" s="24" t="s">
        <v>37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f t="shared" si="1"/>
        <v>0</v>
      </c>
      <c r="S64" s="33">
        <f t="shared" si="2"/>
        <v>0</v>
      </c>
      <c r="T64" s="18" t="s">
        <v>34</v>
      </c>
      <c r="U64" s="22">
        <f t="shared" si="3"/>
        <v>0</v>
      </c>
    </row>
    <row r="65" spans="1:22" ht="18" hidden="1" customHeight="1" x14ac:dyDescent="0.25">
      <c r="A65" s="24" t="s">
        <v>124</v>
      </c>
      <c r="B65" s="25" t="s">
        <v>125</v>
      </c>
      <c r="C65" s="24" t="s">
        <v>37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f t="shared" si="1"/>
        <v>0</v>
      </c>
      <c r="S65" s="33">
        <f t="shared" si="2"/>
        <v>0</v>
      </c>
      <c r="T65" s="18" t="s">
        <v>34</v>
      </c>
      <c r="U65" s="22">
        <f t="shared" si="3"/>
        <v>0</v>
      </c>
    </row>
    <row r="66" spans="1:22" ht="24.75" hidden="1" customHeight="1" x14ac:dyDescent="0.25">
      <c r="A66" s="24" t="s">
        <v>126</v>
      </c>
      <c r="B66" s="25" t="s">
        <v>127</v>
      </c>
      <c r="C66" s="24" t="s">
        <v>37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f t="shared" si="1"/>
        <v>0</v>
      </c>
      <c r="S66" s="33">
        <f t="shared" si="2"/>
        <v>0</v>
      </c>
      <c r="T66" s="18" t="s">
        <v>34</v>
      </c>
      <c r="U66" s="22">
        <f t="shared" si="3"/>
        <v>0</v>
      </c>
    </row>
    <row r="67" spans="1:22" x14ac:dyDescent="0.25">
      <c r="V67" s="1"/>
    </row>
    <row r="68" spans="1:22" x14ac:dyDescent="0.25">
      <c r="V68" s="1"/>
    </row>
    <row r="69" spans="1:22" x14ac:dyDescent="0.25">
      <c r="V69" s="1"/>
    </row>
    <row r="70" spans="1:22" x14ac:dyDescent="0.25">
      <c r="V70" s="1"/>
    </row>
  </sheetData>
  <autoFilter ref="A18:V66" xr:uid="{E3759395-DF84-4908-9A91-4F8539387F01}"/>
  <mergeCells count="27">
    <mergeCell ref="A19:C19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T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Леонидович Огнев</dc:creator>
  <cp:lastModifiedBy>Алексей Леонидович Огнев</cp:lastModifiedBy>
  <dcterms:created xsi:type="dcterms:W3CDTF">2015-06-05T18:19:34Z</dcterms:created>
  <dcterms:modified xsi:type="dcterms:W3CDTF">2022-11-03T13:37:53Z</dcterms:modified>
</cp:coreProperties>
</file>