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12г" sheetId="1" r:id="rId1"/>
    <sheet name="инф.орг" sheetId="2" r:id="rId2"/>
    <sheet name="Основные показатели" sheetId="3" r:id="rId3"/>
    <sheet name="Тарифы" sheetId="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BD97" i="4" l="1"/>
  <c r="O97" i="4"/>
  <c r="CM52" i="4"/>
  <c r="CM50" i="4"/>
  <c r="CM49" i="4"/>
  <c r="BF49" i="4"/>
  <c r="BQ49" i="4" s="1"/>
  <c r="BT88" i="3"/>
  <c r="Q88" i="3"/>
  <c r="DT77" i="3"/>
  <c r="DW69" i="3"/>
  <c r="DV69" i="3"/>
  <c r="DU69" i="3"/>
  <c r="DT69" i="3"/>
  <c r="CX69" i="3"/>
  <c r="CB69" i="3"/>
  <c r="BF69" i="3"/>
  <c r="DW61" i="3"/>
  <c r="DV61" i="3"/>
  <c r="DU61" i="3"/>
  <c r="DT61" i="3"/>
  <c r="CX61" i="3"/>
  <c r="BF61" i="3"/>
  <c r="CB58" i="3"/>
  <c r="BF58" i="3"/>
  <c r="DW57" i="3"/>
  <c r="DV57" i="3"/>
  <c r="DU57" i="3"/>
  <c r="DT57" i="3"/>
  <c r="CX57" i="3"/>
  <c r="CB57" i="3"/>
  <c r="BF57" i="3"/>
  <c r="DW56" i="3"/>
  <c r="DV56" i="3"/>
  <c r="DU56" i="3"/>
  <c r="DT56" i="3"/>
  <c r="CX56" i="3"/>
  <c r="CB56" i="3"/>
  <c r="BF56" i="3"/>
  <c r="DW55" i="3"/>
  <c r="DW77" i="3" s="1"/>
  <c r="DV55" i="3"/>
  <c r="DV77" i="3" s="1"/>
  <c r="DU55" i="3"/>
  <c r="DU77" i="3" s="1"/>
  <c r="DT55" i="3"/>
  <c r="CX55" i="3"/>
  <c r="CX77" i="3" s="1"/>
  <c r="CB55" i="3"/>
  <c r="CB77" i="3" s="1"/>
  <c r="BF55" i="3"/>
  <c r="BF77" i="3" s="1"/>
  <c r="DW51" i="3"/>
  <c r="DV51" i="3"/>
  <c r="DU51" i="3"/>
  <c r="DT51" i="3"/>
  <c r="CX51" i="3"/>
  <c r="CB51" i="3"/>
  <c r="CB70" i="3" s="1"/>
  <c r="BF51" i="3"/>
  <c r="BF70" i="3" s="1"/>
  <c r="DW37" i="3"/>
  <c r="DV37" i="3"/>
  <c r="DU37" i="3"/>
  <c r="DT37" i="3"/>
  <c r="CX37" i="3"/>
  <c r="DW32" i="3"/>
  <c r="DV32" i="3"/>
  <c r="DU32" i="3"/>
  <c r="DT32" i="3"/>
  <c r="CX32" i="3"/>
  <c r="DW31" i="3"/>
  <c r="DV31" i="3"/>
  <c r="DU31" i="3"/>
  <c r="DT31" i="3"/>
  <c r="CX31" i="3"/>
  <c r="CB31" i="3"/>
  <c r="BF31" i="3"/>
  <c r="DW15" i="3"/>
  <c r="DV15" i="3"/>
  <c r="DU15" i="3"/>
  <c r="DT15" i="3"/>
  <c r="CX15" i="3"/>
  <c r="CB15" i="3"/>
  <c r="BF15" i="3"/>
  <c r="CX58" i="3" l="1"/>
  <c r="CX70" i="3" s="1"/>
  <c r="CB61" i="3" l="1"/>
  <c r="CB32" i="3" l="1"/>
  <c r="BF32" i="3"/>
  <c r="BF37" i="3" l="1"/>
  <c r="DT58" i="3"/>
  <c r="DT70" i="3" s="1"/>
  <c r="CB13" i="3"/>
  <c r="CB48" i="3" s="1"/>
  <c r="CX50" i="4"/>
  <c r="DI50" i="4" s="1"/>
  <c r="DU58" i="3" l="1"/>
  <c r="DU70" i="3" s="1"/>
  <c r="BF50" i="4"/>
  <c r="BQ50" i="4" s="1"/>
  <c r="CB50" i="4"/>
  <c r="CB49" i="4"/>
  <c r="BF13" i="3"/>
  <c r="BF48" i="3" s="1"/>
  <c r="DX50" i="4" l="1"/>
  <c r="DY50" i="4" s="1"/>
  <c r="DV58" i="3"/>
  <c r="DV70" i="3" s="1"/>
  <c r="BF52" i="4"/>
  <c r="BQ52" i="4" s="1"/>
  <c r="CB52" i="4"/>
  <c r="DT50" i="4"/>
  <c r="DU50" i="4" s="1"/>
  <c r="DW58" i="3"/>
  <c r="DW70" i="3" s="1"/>
  <c r="DZ50" i="4"/>
  <c r="EA50" i="4" s="1"/>
  <c r="DT49" i="4"/>
  <c r="DU49" i="4" s="1"/>
  <c r="DU13" i="3"/>
  <c r="DU48" i="3" s="1"/>
  <c r="DV50" i="4" l="1"/>
  <c r="DW50" i="4" s="1"/>
  <c r="DT13" i="3"/>
  <c r="DT48" i="3" s="1"/>
  <c r="DV49" i="4"/>
  <c r="DW49" i="4" s="1"/>
  <c r="DV13" i="3" l="1"/>
  <c r="DV48" i="3" s="1"/>
  <c r="DW13" i="3"/>
  <c r="DW48" i="3" s="1"/>
  <c r="DV52" i="4"/>
  <c r="DW52" i="4" s="1"/>
  <c r="DT52" i="4"/>
  <c r="DU52" i="4" s="1"/>
  <c r="DX49" i="4"/>
  <c r="DY49" i="4" s="1"/>
  <c r="DZ49" i="4"/>
  <c r="EA49" i="4" s="1"/>
  <c r="DZ52" i="4" l="1"/>
  <c r="EA52" i="4" s="1"/>
  <c r="DX52" i="4"/>
  <c r="DY52" i="4" s="1"/>
  <c r="CX49" i="4" l="1"/>
  <c r="DI49" i="4" s="1"/>
  <c r="CX52" i="4" l="1"/>
  <c r="DI52" i="4" s="1"/>
  <c r="CX13" i="3"/>
  <c r="CX48" i="3" s="1"/>
</calcChain>
</file>

<file path=xl/sharedStrings.xml><?xml version="1.0" encoding="utf-8"?>
<sst xmlns="http://schemas.openxmlformats.org/spreadsheetml/2006/main" count="633" uniqueCount="265">
  <si>
    <t>Приложение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</si>
  <si>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</si>
  <si>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</si>
  <si>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</si>
  <si>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</si>
  <si>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</si>
  <si>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на оказание услуг по передаче электрической энергии на</t>
  </si>
  <si>
    <t>2020-2024</t>
  </si>
  <si>
    <t>год</t>
  </si>
  <si>
    <t>(расчетный период регулирования)</t>
  </si>
  <si>
    <t>Общество с ограниченной ответственностью "Краснодар Водоканал" (ООО "Краснодар Водоканал")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</si>
  <si>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</si>
  <si>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</si>
  <si>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</si>
  <si>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</si>
  <si>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</si>
  <si>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</si>
  <si>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Общество с ограниченной ответственностью "Краснодар Водоканал"</t>
  </si>
  <si>
    <t>Сокращенное наименование</t>
  </si>
  <si>
    <t>ООО "Краснодар Водоканал"</t>
  </si>
  <si>
    <t>Место нахождения</t>
  </si>
  <si>
    <t>350000, г. Краснодар, ул. Каляева, д.198</t>
  </si>
  <si>
    <t>Фактический адрес</t>
  </si>
  <si>
    <t>ИНН</t>
  </si>
  <si>
    <t>2308111927</t>
  </si>
  <si>
    <t>КПП</t>
  </si>
  <si>
    <t>231101001</t>
  </si>
  <si>
    <t>Ф.И.О. руководителя</t>
  </si>
  <si>
    <t>Павлюченко Дмитрий Иванович</t>
  </si>
  <si>
    <t>Адрес электронной почты</t>
  </si>
  <si>
    <t>krn_sec@rosvodokanal.ru</t>
  </si>
  <si>
    <t>Контактный телефон</t>
  </si>
  <si>
    <t>(861) 220-29-87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</si>
  <si>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</si>
  <si>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</si>
  <si>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</si>
  <si>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</si>
  <si>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</si>
  <si>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</si>
  <si>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</si>
  <si>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</si>
  <si>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</si>
  <si>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 xml:space="preserve">Предложение </t>
  </si>
  <si>
    <t>п/п</t>
  </si>
  <si>
    <t>измерения</t>
  </si>
  <si>
    <t>за 2018 год</t>
  </si>
  <si>
    <t>утвержденные</t>
  </si>
  <si>
    <t>на 2020 г</t>
  </si>
  <si>
    <t>на 2021 г</t>
  </si>
  <si>
    <t>на 2022 г</t>
  </si>
  <si>
    <t>на 2023 г</t>
  </si>
  <si>
    <t>на 2024 г</t>
  </si>
  <si>
    <t>на 2019 год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</si>
  <si>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</si>
  <si>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</si>
  <si>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</si>
  <si>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</si>
  <si>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</si>
  <si>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</si>
  <si>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</si>
  <si>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</si>
  <si>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</si>
  <si>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</si>
  <si>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</si>
  <si>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</si>
  <si>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</si>
  <si>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-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</si>
  <si>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</si>
  <si>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</si>
  <si>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</si>
  <si>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</si>
  <si>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</si>
  <si>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</si>
  <si>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</si>
  <si>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</si>
  <si>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</si>
  <si>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</si>
  <si>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</si>
  <si>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</si>
  <si>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</si>
  <si>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</si>
  <si>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</si>
  <si>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</si>
  <si>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</si>
  <si>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</si>
  <si>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</si>
  <si>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</si>
  <si>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</si>
  <si>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</si>
  <si>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</si>
  <si>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</si>
  <si>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</si>
  <si>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</si>
  <si>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</si>
  <si>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</si>
  <si>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</si>
  <si>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</si>
  <si>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</si>
  <si>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</si>
  <si>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10,63
Приказ РЭК-ДЦТ Краснодарского края № 52/2015-э от 26.12.2016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</si>
  <si>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</si>
  <si>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</si>
  <si>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</si>
  <si>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</si>
  <si>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</si>
  <si>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Приказ РЭК-ДЦТ КК от 31.03.2011 №5/2011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</si>
  <si>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</si>
  <si>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</si>
  <si>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</si>
  <si>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</si>
  <si>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</si>
  <si>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</si>
  <si>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</si>
  <si>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</si>
  <si>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</si>
  <si>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</si>
  <si>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</si>
  <si>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</si>
  <si>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</si>
  <si>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</si>
  <si>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</si>
  <si>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</si>
  <si>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</si>
  <si>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</si>
  <si>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</si>
  <si>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</si>
  <si>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</si>
  <si>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</si>
  <si>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</si>
  <si>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</si>
  <si>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</si>
  <si>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</si>
  <si>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</si>
  <si>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</si>
  <si>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</si>
  <si>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</si>
  <si>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</si>
  <si>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</si>
  <si>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</si>
  <si>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</si>
  <si>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</si>
  <si>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</si>
  <si>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</si>
  <si>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</si>
  <si>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</si>
  <si>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</si>
  <si>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</si>
  <si>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</si>
  <si>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</si>
  <si>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</si>
  <si>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</si>
  <si>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</si>
  <si>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</si>
  <si>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</si>
  <si>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</si>
  <si>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</si>
  <si>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</si>
  <si>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</si>
  <si>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</si>
  <si>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</si>
  <si>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</si>
  <si>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</si>
  <si>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</si>
  <si>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</si>
  <si>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</si>
  <si>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</si>
  <si>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</si>
  <si>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t>мп</t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</si>
  <si>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</si>
  <si>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</si>
  <si>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</si>
  <si>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5</t>
  </si>
  <si>
    <t>Раздел 3. Цены (тарифы) по регулируемым видам деятельности организации</t>
  </si>
  <si>
    <t>за 2018 г</t>
  </si>
  <si>
    <t>на 2020г</t>
  </si>
  <si>
    <t>на 2019 г</t>
  </si>
  <si>
    <t>1-е</t>
  </si>
  <si>
    <t>2-е</t>
  </si>
  <si>
    <t>полугодие</t>
  </si>
  <si>
    <t>Для организаций, относящихся</t>
  </si>
  <si>
    <t xml:space="preserve"> -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</si>
  <si>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</si>
  <si>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</si>
  <si>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</si>
  <si>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</si>
  <si>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</si>
  <si>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</si>
  <si>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</si>
  <si>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</si>
  <si>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</si>
  <si>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</si>
  <si>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</si>
  <si>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</si>
  <si>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</si>
  <si>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</si>
  <si>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</si>
  <si>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</si>
  <si>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</si>
  <si>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</si>
  <si>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</si>
  <si>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</si>
  <si>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</si>
  <si>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</si>
  <si>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</si>
  <si>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</si>
  <si>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</si>
  <si>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</si>
  <si>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</si>
  <si>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</si>
  <si>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</si>
  <si>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</si>
  <si>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</si>
  <si>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</si>
  <si>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</si>
  <si>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</si>
  <si>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</si>
  <si>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</si>
  <si>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</si>
  <si>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</si>
  <si>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</si>
  <si>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</si>
  <si>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</si>
  <si>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</si>
  <si>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</si>
  <si>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</si>
  <si>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</si>
  <si>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</si>
  <si>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</si>
  <si>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менее 150 кВт</t>
  </si>
  <si>
    <t>от 150 кВт до 670 кВт</t>
  </si>
  <si>
    <t>от 670 кВт до 10 МВт</t>
  </si>
  <si>
    <t>не менее 10 МВт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</si>
  <si>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</si>
  <si>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</si>
  <si>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</si>
  <si>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</si>
  <si>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</si>
  <si>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</si>
  <si>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</si>
  <si>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на тепловую энергию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</si>
  <si>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</si>
  <si>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</si>
  <si>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</si>
  <si>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</si>
  <si>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</si>
  <si>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</si>
  <si>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</si>
  <si>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</si>
  <si>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</si>
  <si>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</si>
  <si>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</si>
  <si>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</si>
  <si>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</si>
  <si>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</si>
  <si>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</si>
  <si>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</si>
  <si>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</si>
  <si>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</si>
  <si>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</si>
  <si>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</si>
  <si>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</si>
  <si>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</si>
  <si>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</si>
  <si>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</si>
  <si>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>* Базовый период — год, предшествующий расчетному периоду регулирования.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</si>
</sst>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6" fillId="0" borderId="0" xfId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4" fontId="4" fillId="0" borderId="12" xfId="0" applyNumberFormat="1" applyFont="1" applyFill="1" applyBorder="1" applyAlignment="1">
      <alignment horizontal="right" vertical="top"/>
    </xf>
    <xf numFmtId="4" fontId="4" fillId="0" borderId="12" xfId="0" applyNumberFormat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3" xfId="0" applyNumberFormat="1" applyFont="1" applyFill="1" applyBorder="1" applyAlignment="1">
      <alignment horizontal="center" vertical="top"/>
    </xf>
    <xf numFmtId="4" fontId="4" fillId="0" borderId="4" xfId="0" applyNumberFormat="1" applyFont="1" applyFill="1" applyBorder="1" applyAlignment="1">
      <alignment horizontal="center" vertical="top"/>
    </xf>
    <xf numFmtId="4" fontId="4" fillId="0" borderId="5" xfId="0" applyNumberFormat="1" applyFont="1" applyFill="1" applyBorder="1" applyAlignment="1">
      <alignment horizontal="center" vertical="top"/>
    </xf>
    <xf numFmtId="4" fontId="4" fillId="0" borderId="9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4" fontId="4" fillId="0" borderId="10" xfId="0" applyNumberFormat="1" applyFont="1" applyFill="1" applyBorder="1" applyAlignment="1">
      <alignment horizontal="center" vertical="top"/>
    </xf>
    <xf numFmtId="4" fontId="4" fillId="0" borderId="11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4" fontId="4" fillId="0" borderId="12" xfId="0" applyNumberFormat="1" applyFont="1" applyFill="1" applyBorder="1" applyAlignment="1">
      <alignment horizontal="center" vertical="top"/>
    </xf>
    <xf numFmtId="3" fontId="4" fillId="0" borderId="12" xfId="0" applyNumberFormat="1" applyFont="1" applyFill="1" applyBorder="1" applyAlignment="1">
      <alignment horizontal="center" vertical="top"/>
    </xf>
    <xf numFmtId="4" fontId="4" fillId="0" borderId="12" xfId="0" applyNumberFormat="1" applyFont="1" applyFill="1" applyBorder="1" applyAlignment="1">
      <alignment horizontal="center" vertical="top" wrapText="1"/>
    </xf>
    <xf numFmtId="2" fontId="4" fillId="0" borderId="5" xfId="0" applyNumberFormat="1" applyFont="1" applyFill="1" applyBorder="1" applyAlignment="1">
      <alignment horizontal="center" vertical="top"/>
    </xf>
    <xf numFmtId="2" fontId="4" fillId="0" borderId="8" xfId="0" applyNumberFormat="1" applyFont="1" applyFill="1" applyBorder="1" applyAlignment="1">
      <alignment horizontal="center" vertical="top"/>
    </xf>
    <xf numFmtId="2" fontId="4" fillId="0" borderId="11" xfId="0" applyNumberFormat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left" vertical="top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right" vertical="top" wrapText="1"/>
    </xf>
    <xf numFmtId="0" fontId="8" fillId="0" borderId="14" xfId="0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left" vertical="top"/>
    </xf>
    <xf numFmtId="2" fontId="4" fillId="0" borderId="12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9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 vertical="top"/>
    </xf>
    <xf numFmtId="0" fontId="4" fillId="0" borderId="2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right" vertical="top"/>
    </xf>
    <xf numFmtId="0" fontId="4" fillId="0" borderId="9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4" fontId="4" fillId="0" borderId="13" xfId="0" applyNumberFormat="1" applyFont="1" applyFill="1" applyBorder="1" applyAlignment="1">
      <alignment horizontal="right" vertical="top"/>
    </xf>
    <xf numFmtId="4" fontId="4" fillId="0" borderId="14" xfId="0" applyNumberFormat="1" applyFont="1" applyFill="1" applyBorder="1" applyAlignment="1">
      <alignment horizontal="right" vertical="top"/>
    </xf>
    <xf numFmtId="4" fontId="4" fillId="0" borderId="15" xfId="0" applyNumberFormat="1" applyFont="1" applyFill="1" applyBorder="1" applyAlignment="1">
      <alignment horizontal="right" vertical="top"/>
    </xf>
    <xf numFmtId="4" fontId="4" fillId="0" borderId="14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3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4" fontId="4" fillId="0" borderId="3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9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10" xfId="0" applyNumberFormat="1" applyFont="1" applyFill="1" applyBorder="1" applyAlignment="1">
      <alignment horizontal="right" vertical="top"/>
    </xf>
    <xf numFmtId="4" fontId="4" fillId="0" borderId="1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6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4" fontId="4" fillId="0" borderId="7" xfId="0" applyNumberFormat="1" applyFont="1" applyFill="1" applyBorder="1" applyAlignment="1">
      <alignment horizontal="right" vertical="top"/>
    </xf>
    <xf numFmtId="4" fontId="4" fillId="0" borderId="8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4" fillId="0" borderId="13" xfId="0" applyFont="1" applyBorder="1" applyAlignment="1">
      <alignment horizontal="right" vertical="top"/>
    </xf>
    <xf numFmtId="0" fontId="4" fillId="0" borderId="14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center" vertical="top"/>
    </xf>
    <xf numFmtId="14" fontId="4" fillId="0" borderId="4" xfId="0" applyNumberFormat="1" applyFont="1" applyBorder="1" applyAlignment="1">
      <alignment horizontal="center" vertical="top"/>
    </xf>
    <xf numFmtId="14" fontId="4" fillId="0" borderId="9" xfId="0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14" fontId="4" fillId="0" borderId="10" xfId="0" applyNumberFormat="1" applyFont="1" applyBorder="1" applyAlignment="1">
      <alignment horizontal="center" vertical="top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0;&#1088;&#1072;&#1089;&#1085;&#1086;&#1076;&#1072;&#1088;%20&#1042;&#1086;&#1076;&#1086;&#1082;&#1072;&#1085;&#1072;&#1083;\&#1052;&#1072;&#1090;&#1077;&#1088;&#1080;&#1072;&#1083;&#1099;%20&#1076;&#1083;&#1103;%20&#1090;&#1072;&#1088;&#1080;&#1092;&#1072;%20&#1085;&#1072;%202020\&#1057;&#1054;&#1043;&#1051;&#1040;&#1057;&#1054;&#1042;&#1040;&#1053;&#1054;%20&#1057;%20&#1052;&#1040;&#1049;&#1045;&#1056;&#1054;&#1052;!\&#1050;&#1042;&#1050;%20&#1079;&#1072;&#1103;&#1074;&#1082;&#1072;%202020-2024%20%2025.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"/>
      <sheetName val="12г"/>
      <sheetName val="Инф. орг"/>
      <sheetName val="Основные показатели"/>
      <sheetName val="Тарифы"/>
      <sheetName val="П1.3"/>
      <sheetName val="П1.4нов"/>
      <sheetName val="П1.5нов"/>
      <sheetName val="П1.6"/>
      <sheetName val="1.4"/>
      <sheetName val="1.5"/>
      <sheetName val="1.6"/>
      <sheetName val="1.13"/>
      <sheetName val="П2.1 2020"/>
      <sheetName val="П2.2 2020"/>
      <sheetName val="корр"/>
      <sheetName val="Таблица РЭК 2"/>
      <sheetName val="Таблица РЭК"/>
      <sheetName val="табл знач"/>
      <sheetName val="Лист3"/>
      <sheetName val="Лист4"/>
      <sheetName val="Лист5"/>
      <sheetName val="ОСВ 90"/>
      <sheetName val="ОСВ 90 на печать"/>
      <sheetName val="ОСВ за 2015"/>
      <sheetName val="1.15"/>
      <sheetName val="1.16"/>
      <sheetName val="1.17"/>
      <sheetName val="1.17.1"/>
      <sheetName val="1.18.2"/>
      <sheetName val="1.20"/>
      <sheetName val="1.21.3"/>
      <sheetName val="1.20.3"/>
      <sheetName val="1.24"/>
      <sheetName val="П1.25"/>
      <sheetName val="П1.30"/>
      <sheetName val="Общехоз"/>
      <sheetName val="26_2016"/>
      <sheetName val="сч. 26"/>
      <sheetName val="ОСВ сч 23 транзит"/>
      <sheetName val="ОСВ сч 23 транзит на печать"/>
      <sheetName val="Расчет ФОТ (на печать)"/>
      <sheetName val="ОСВ сч 23 ЭМЦ"/>
      <sheetName val="Карточка сч. 23"/>
      <sheetName val="Карточка сч. 23 (2)"/>
      <sheetName val="Карточка сч. 23 (3)"/>
      <sheetName val="Расчет сч 26"/>
      <sheetName val="Аренда"/>
      <sheetName val="Расчет К"/>
      <sheetName val="Расчет 2 (3)"/>
      <sheetName val="1.25"/>
      <sheetName val="1.27"/>
      <sheetName val="2.1"/>
      <sheetName val="2.2"/>
      <sheetName val="Лист1"/>
      <sheetName val="Лист2"/>
      <sheetName val="материалы и ремо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R10">
            <v>1803.66</v>
          </cell>
          <cell r="AG10">
            <v>1803.66</v>
          </cell>
          <cell r="AH10">
            <v>1758.86</v>
          </cell>
          <cell r="AI10">
            <v>1758.86</v>
          </cell>
          <cell r="AJ10">
            <v>1758.86</v>
          </cell>
          <cell r="AK10">
            <v>1758.86</v>
          </cell>
        </row>
        <row r="20">
          <cell r="AH20">
            <v>30.243199999999998</v>
          </cell>
          <cell r="AI20">
            <v>31.452928</v>
          </cell>
          <cell r="AJ20">
            <v>32.711045120000001</v>
          </cell>
          <cell r="AK20">
            <v>34.019486924799999</v>
          </cell>
        </row>
        <row r="25">
          <cell r="AG25">
            <v>2592.1</v>
          </cell>
          <cell r="AH25">
            <v>541.14559999999994</v>
          </cell>
          <cell r="AI25">
            <v>562.79142400000001</v>
          </cell>
          <cell r="AJ25">
            <v>585.30308095999999</v>
          </cell>
          <cell r="AK25">
            <v>608.71520419840022</v>
          </cell>
        </row>
        <row r="35">
          <cell r="AG35">
            <v>790.44</v>
          </cell>
          <cell r="AH35">
            <v>3903.2</v>
          </cell>
          <cell r="AI35">
            <v>4059.328</v>
          </cell>
          <cell r="AJ35">
            <v>4221.7011199999997</v>
          </cell>
          <cell r="AK35">
            <v>4390.5691648000002</v>
          </cell>
          <cell r="AL35">
            <v>4566.1919313920007</v>
          </cell>
        </row>
        <row r="46">
          <cell r="R46">
            <v>8094.6228900000006</v>
          </cell>
          <cell r="AG46">
            <v>2440.8200000000002</v>
          </cell>
          <cell r="AH46">
            <v>7698.3417218543054</v>
          </cell>
          <cell r="AI46">
            <v>8006.2753907284778</v>
          </cell>
          <cell r="AJ46">
            <v>8326.5264063576178</v>
          </cell>
          <cell r="AK46">
            <v>8659.5874626119221</v>
          </cell>
          <cell r="AL46">
            <v>9005.9709611163998</v>
          </cell>
        </row>
        <row r="71">
          <cell r="R71">
            <v>9543.6228900000006</v>
          </cell>
          <cell r="AG71">
            <v>7553.02</v>
          </cell>
          <cell r="AH71">
            <v>13600.405721854304</v>
          </cell>
          <cell r="AI71">
            <v>14144.421950728478</v>
          </cell>
          <cell r="AJ71">
            <v>14710.198828757619</v>
          </cell>
          <cell r="AK71">
            <v>15298.606781907922</v>
          </cell>
          <cell r="AL71">
            <v>15910.551053184239</v>
          </cell>
        </row>
        <row r="90">
          <cell r="AG90">
            <v>0</v>
          </cell>
          <cell r="AH90">
            <v>81.040000000000006</v>
          </cell>
          <cell r="AI90">
            <v>81.040000000000006</v>
          </cell>
          <cell r="AJ90">
            <v>81.040000000000006</v>
          </cell>
          <cell r="AK90">
            <v>81.040000000000006</v>
          </cell>
        </row>
        <row r="96">
          <cell r="R96">
            <v>3556.955575</v>
          </cell>
          <cell r="AG96">
            <v>1795.3600000000001</v>
          </cell>
          <cell r="AH96">
            <v>3833.7825762711864</v>
          </cell>
          <cell r="AI96">
            <v>3961.0292013559329</v>
          </cell>
          <cell r="AJ96">
            <v>4088.0685708347428</v>
          </cell>
          <cell r="AK96">
            <v>4299.5968051935561</v>
          </cell>
          <cell r="AL96">
            <v>4487.5946435029937</v>
          </cell>
        </row>
        <row r="104">
          <cell r="R104">
            <v>136.88554984592548</v>
          </cell>
          <cell r="AG104">
            <v>113.95</v>
          </cell>
          <cell r="AH104">
            <v>115.30000000000001</v>
          </cell>
          <cell r="AI104">
            <v>115.30000000000001</v>
          </cell>
          <cell r="AJ104">
            <v>115.30000000000001</v>
          </cell>
          <cell r="AK104">
            <v>115.30000000000001</v>
          </cell>
          <cell r="AL104">
            <v>115.30000000000001</v>
          </cell>
        </row>
        <row r="106">
          <cell r="R106">
            <v>13.551048994890996</v>
          </cell>
          <cell r="AH106">
            <v>13.54877408712604</v>
          </cell>
          <cell r="AI106">
            <v>13.54877408712604</v>
          </cell>
          <cell r="AJ106">
            <v>13.54877408712604</v>
          </cell>
          <cell r="AK106">
            <v>13.54877408712604</v>
          </cell>
        </row>
        <row r="108">
          <cell r="R108">
            <v>11.401999999999999</v>
          </cell>
          <cell r="AG108">
            <v>11.401999999999999</v>
          </cell>
        </row>
        <row r="109">
          <cell r="AH109">
            <v>9.9285999999999994</v>
          </cell>
          <cell r="AI109">
            <v>9.9285999999999994</v>
          </cell>
          <cell r="AJ109">
            <v>9.9285999999999994</v>
          </cell>
          <cell r="AK109">
            <v>9.9285999999999994</v>
          </cell>
          <cell r="AL109">
            <v>9.9285999999999994</v>
          </cell>
        </row>
        <row r="114">
          <cell r="AG114">
            <v>2758.0318832029998</v>
          </cell>
        </row>
        <row r="116">
          <cell r="R116">
            <v>61882.900479722761</v>
          </cell>
          <cell r="AG116">
            <v>51598.610076023833</v>
          </cell>
          <cell r="AH116">
            <v>72976.893779364676</v>
          </cell>
          <cell r="AI116">
            <v>73648.156633323611</v>
          </cell>
          <cell r="AJ116">
            <v>74340.972880831556</v>
          </cell>
          <cell r="AK116">
            <v>75140.909068340668</v>
          </cell>
          <cell r="AL116">
            <v>75940.851177926423</v>
          </cell>
        </row>
        <row r="123">
          <cell r="Q123">
            <v>68828.248699058648</v>
          </cell>
          <cell r="R123">
            <v>95747.664627550723</v>
          </cell>
          <cell r="AG123">
            <v>87146.884511394077</v>
          </cell>
          <cell r="AH123">
            <v>146329.69651751412</v>
          </cell>
          <cell r="AI123">
            <v>151963.78099702214</v>
          </cell>
          <cell r="AJ123">
            <v>157778.7687387309</v>
          </cell>
          <cell r="AK123">
            <v>164492.84211857227</v>
          </cell>
          <cell r="AL123">
            <v>171206.9652039498</v>
          </cell>
        </row>
        <row r="124">
          <cell r="Q124">
            <v>343.86677490127255</v>
          </cell>
          <cell r="R124">
            <v>356.37305814697584</v>
          </cell>
          <cell r="AG124">
            <v>311.16777448088948</v>
          </cell>
          <cell r="AH124">
            <v>416.45576577370616</v>
          </cell>
          <cell r="AI124">
            <v>416.45576577370616</v>
          </cell>
          <cell r="AJ124">
            <v>416.45576577370616</v>
          </cell>
          <cell r="AK124">
            <v>416.45576577370616</v>
          </cell>
          <cell r="AL124">
            <v>416.45576577370616</v>
          </cell>
        </row>
        <row r="125">
          <cell r="Q125">
            <v>426.51141114523915</v>
          </cell>
          <cell r="R125">
            <v>452.07767035582947</v>
          </cell>
          <cell r="AG125">
            <v>404.68545897762277</v>
          </cell>
          <cell r="AH125">
            <v>547.17622988201754</v>
          </cell>
          <cell r="AI125">
            <v>552.20931718770044</v>
          </cell>
          <cell r="AJ125">
            <v>557.40401050334822</v>
          </cell>
          <cell r="AK125">
            <v>563.40188249486891</v>
          </cell>
          <cell r="AL125">
            <v>569.39979888975347</v>
          </cell>
        </row>
        <row r="129">
          <cell r="B129" t="str">
            <v>Главный инженер</v>
          </cell>
          <cell r="P129" t="str">
            <v>Родин Г.Б.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rn_sec@rosvodokana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8"/>
  <sheetViews>
    <sheetView workbookViewId="0">
      <selection sqref="A1:XFD1048576"/>
    </sheetView>
  </sheetViews>
  <sheetFormatPr defaultColWidth="1.140625" defaultRowHeight="15.75" x14ac:dyDescent="0.25"/>
  <cols>
    <col min="1" max="16384" width="1.140625" style="10"/>
  </cols>
  <sheetData>
    <row r="1" spans="1:123" s="1" customFormat="1" ht="11.25" x14ac:dyDescent="0.2">
      <c r="DS1" s="2" t="s">
        <v>0</v>
      </c>
    </row>
    <row r="2" spans="1:123" s="1" customFormat="1" ht="11.25" x14ac:dyDescent="0.2">
      <c r="DS2" s="2" t="s">
        <v>1</v>
      </c>
    </row>
    <row r="3" spans="1:123" s="1" customFormat="1" ht="11.25" x14ac:dyDescent="0.2">
      <c r="DS3" s="2" t="s">
        <v>2</v>
      </c>
    </row>
    <row r="4" spans="1:123" s="1" customFormat="1" ht="11.25" x14ac:dyDescent="0.2">
      <c r="DS4" s="2" t="s">
        <v>3</v>
      </c>
    </row>
    <row r="10" spans="1:123" s="4" customFormat="1" ht="18.75" x14ac:dyDescent="0.3">
      <c r="A10" s="3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</row>
    <row r="11" spans="1:123" s="4" customFormat="1" ht="18.75" x14ac:dyDescent="0.3">
      <c r="A11" s="3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</row>
    <row r="12" spans="1:123" s="4" customFormat="1" ht="18.75" x14ac:dyDescent="0.3">
      <c r="CB12" s="5" t="s">
        <v>6</v>
      </c>
      <c r="CD12" s="6" t="s">
        <v>7</v>
      </c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W12" s="7" t="s">
        <v>8</v>
      </c>
    </row>
    <row r="13" spans="1:123" s="8" customFormat="1" ht="10.5" x14ac:dyDescent="0.2">
      <c r="CG13" s="9" t="s">
        <v>9</v>
      </c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</row>
    <row r="16" spans="1:123" x14ac:dyDescent="0.25">
      <c r="D16" s="11" t="s">
        <v>10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</row>
    <row r="17" spans="19:105" s="8" customFormat="1" ht="10.5" x14ac:dyDescent="0.2">
      <c r="S17" s="9" t="s">
        <v>11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</row>
    <row r="18" spans="19:105" x14ac:dyDescent="0.25"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</row>
  </sheetData>
  <mergeCells count="7">
    <mergeCell ref="S18:DA18"/>
    <mergeCell ref="A10:DS10"/>
    <mergeCell ref="A11:DS11"/>
    <mergeCell ref="CD12:CU12"/>
    <mergeCell ref="CG13:CX13"/>
    <mergeCell ref="D16:DO16"/>
    <mergeCell ref="S17:D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8"/>
  <sheetViews>
    <sheetView workbookViewId="0">
      <selection sqref="A1:XFD1048576"/>
    </sheetView>
  </sheetViews>
  <sheetFormatPr defaultColWidth="1.140625" defaultRowHeight="15.75" x14ac:dyDescent="0.25"/>
  <cols>
    <col min="1" max="16384" width="1.140625" style="10"/>
  </cols>
  <sheetData>
    <row r="1" spans="1:124" s="1" customFormat="1" ht="11.25" x14ac:dyDescent="0.2">
      <c r="DS1" s="2" t="s">
        <v>12</v>
      </c>
      <c r="DT1" s="2"/>
    </row>
    <row r="2" spans="1:124" s="1" customFormat="1" ht="11.25" x14ac:dyDescent="0.2">
      <c r="DS2" s="2" t="s">
        <v>13</v>
      </c>
      <c r="DT2" s="2"/>
    </row>
    <row r="3" spans="1:124" s="1" customFormat="1" ht="11.25" x14ac:dyDescent="0.2">
      <c r="DS3" s="2" t="s">
        <v>14</v>
      </c>
      <c r="DT3" s="2"/>
    </row>
    <row r="6" spans="1:124" s="14" customFormat="1" ht="18.75" x14ac:dyDescent="0.3">
      <c r="A6" s="13" t="s">
        <v>15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</row>
    <row r="10" spans="1:124" x14ac:dyDescent="0.25">
      <c r="A10" s="15" t="s">
        <v>16</v>
      </c>
      <c r="U10" s="16" t="s">
        <v>17</v>
      </c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</row>
    <row r="12" spans="1:124" x14ac:dyDescent="0.25">
      <c r="A12" s="15" t="s">
        <v>18</v>
      </c>
      <c r="Z12" s="16" t="s">
        <v>19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</row>
    <row r="14" spans="1:124" x14ac:dyDescent="0.25">
      <c r="A14" s="15" t="s">
        <v>20</v>
      </c>
      <c r="R14" s="16" t="s">
        <v>21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</row>
    <row r="16" spans="1:124" x14ac:dyDescent="0.25">
      <c r="A16" s="15" t="s">
        <v>22</v>
      </c>
      <c r="R16" s="16" t="s">
        <v>21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</row>
    <row r="18" spans="1:123" x14ac:dyDescent="0.25">
      <c r="A18" s="15" t="s">
        <v>23</v>
      </c>
      <c r="F18" s="17" t="s">
        <v>24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</row>
    <row r="20" spans="1:123" x14ac:dyDescent="0.25">
      <c r="A20" s="15" t="s">
        <v>25</v>
      </c>
      <c r="F20" s="17" t="s">
        <v>26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</row>
    <row r="22" spans="1:123" x14ac:dyDescent="0.25">
      <c r="A22" s="15" t="s">
        <v>27</v>
      </c>
      <c r="T22" s="16" t="s">
        <v>28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</row>
    <row r="24" spans="1:123" x14ac:dyDescent="0.25">
      <c r="A24" s="15" t="s">
        <v>29</v>
      </c>
      <c r="X24" s="19" t="s">
        <v>30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</row>
    <row r="26" spans="1:123" x14ac:dyDescent="0.25">
      <c r="A26" s="15" t="s">
        <v>31</v>
      </c>
      <c r="T26" s="17" t="s">
        <v>32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</row>
    <row r="28" spans="1:123" x14ac:dyDescent="0.25">
      <c r="A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</row>
  </sheetData>
  <mergeCells count="11">
    <mergeCell ref="F20:AF20"/>
    <mergeCell ref="T22:DS22"/>
    <mergeCell ref="X24:BR24"/>
    <mergeCell ref="T26:BD26"/>
    <mergeCell ref="F28:AC28"/>
    <mergeCell ref="A6:DS6"/>
    <mergeCell ref="U10:DS10"/>
    <mergeCell ref="Z12:DS12"/>
    <mergeCell ref="R14:DS14"/>
    <mergeCell ref="R16:DS16"/>
    <mergeCell ref="F18:AF18"/>
  </mergeCells>
  <hyperlinks>
    <hyperlink ref="X2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92"/>
  <sheetViews>
    <sheetView tabSelected="1" workbookViewId="0">
      <selection sqref="A1:XFD1048576"/>
    </sheetView>
  </sheetViews>
  <sheetFormatPr defaultColWidth="1.140625" defaultRowHeight="15.75" x14ac:dyDescent="0.25"/>
  <cols>
    <col min="1" max="64" width="1.140625" style="24"/>
    <col min="65" max="65" width="5.5703125" style="24" bestFit="1" customWidth="1"/>
    <col min="66" max="86" width="1.140625" style="24"/>
    <col min="87" max="87" width="5.5703125" style="24" bestFit="1" customWidth="1"/>
    <col min="88" max="110" width="1.140625" style="24"/>
    <col min="111" max="111" width="5.85546875" style="24" bestFit="1" customWidth="1"/>
    <col min="112" max="123" width="1.140625" style="24"/>
    <col min="124" max="124" width="18" style="24" customWidth="1"/>
    <col min="125" max="125" width="20" style="24" customWidth="1"/>
    <col min="126" max="126" width="19.5703125" style="24" customWidth="1"/>
    <col min="127" max="127" width="19.85546875" style="24" customWidth="1"/>
    <col min="128" max="16384" width="1.140625" style="24"/>
  </cols>
  <sheetData>
    <row r="1" spans="1:127" s="20" customFormat="1" ht="11.25" x14ac:dyDescent="0.2">
      <c r="DS1" s="21" t="s">
        <v>33</v>
      </c>
      <c r="DT1" s="21"/>
    </row>
    <row r="2" spans="1:127" s="20" customFormat="1" ht="11.25" x14ac:dyDescent="0.2">
      <c r="DS2" s="21" t="s">
        <v>13</v>
      </c>
      <c r="DT2" s="21"/>
    </row>
    <row r="3" spans="1:127" s="20" customFormat="1" ht="11.25" x14ac:dyDescent="0.2">
      <c r="DS3" s="21" t="s">
        <v>14</v>
      </c>
      <c r="DT3" s="21"/>
    </row>
    <row r="5" spans="1:127" s="23" customFormat="1" ht="18.75" x14ac:dyDescent="0.3">
      <c r="A5" s="22" t="s">
        <v>34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6" spans="1:127" ht="18.75" x14ac:dyDescent="0.3">
      <c r="A6" s="22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8" spans="1:127" x14ac:dyDescent="0.25">
      <c r="A8" s="25" t="s">
        <v>36</v>
      </c>
      <c r="B8" s="26"/>
      <c r="C8" s="26"/>
      <c r="D8" s="26"/>
      <c r="E8" s="26"/>
      <c r="F8" s="26"/>
      <c r="G8" s="26"/>
      <c r="H8" s="27"/>
      <c r="I8" s="25" t="s">
        <v>37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7"/>
      <c r="AP8" s="25" t="s">
        <v>38</v>
      </c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7"/>
      <c r="BF8" s="25" t="s">
        <v>39</v>
      </c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7"/>
      <c r="CB8" s="25" t="s">
        <v>40</v>
      </c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7"/>
      <c r="CX8" s="25" t="s">
        <v>41</v>
      </c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7"/>
      <c r="DT8" s="28" t="s">
        <v>42</v>
      </c>
      <c r="DU8" s="28" t="s">
        <v>42</v>
      </c>
      <c r="DV8" s="28" t="s">
        <v>42</v>
      </c>
      <c r="DW8" s="29" t="s">
        <v>42</v>
      </c>
    </row>
    <row r="9" spans="1:127" x14ac:dyDescent="0.25">
      <c r="A9" s="30" t="s">
        <v>43</v>
      </c>
      <c r="B9" s="31"/>
      <c r="C9" s="31"/>
      <c r="D9" s="31"/>
      <c r="E9" s="31"/>
      <c r="F9" s="31"/>
      <c r="G9" s="31"/>
      <c r="H9" s="32"/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2"/>
      <c r="AP9" s="30" t="s">
        <v>44</v>
      </c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2"/>
      <c r="BF9" s="30" t="s">
        <v>45</v>
      </c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2"/>
      <c r="CB9" s="30" t="s">
        <v>46</v>
      </c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2"/>
      <c r="CX9" s="30" t="s">
        <v>47</v>
      </c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2"/>
      <c r="DT9" s="33" t="s">
        <v>48</v>
      </c>
      <c r="DU9" s="33" t="s">
        <v>49</v>
      </c>
      <c r="DV9" s="33" t="s">
        <v>50</v>
      </c>
      <c r="DW9" s="34" t="s">
        <v>51</v>
      </c>
    </row>
    <row r="10" spans="1:127" ht="15.75" customHeight="1" x14ac:dyDescent="0.25">
      <c r="A10" s="35"/>
      <c r="B10" s="36"/>
      <c r="C10" s="36"/>
      <c r="D10" s="36"/>
      <c r="E10" s="36"/>
      <c r="F10" s="36"/>
      <c r="G10" s="36"/>
      <c r="H10" s="37"/>
      <c r="I10" s="35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7"/>
      <c r="AP10" s="35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7"/>
      <c r="BF10" s="35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7"/>
      <c r="CB10" s="35" t="s">
        <v>52</v>
      </c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7"/>
      <c r="CX10" s="35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7"/>
      <c r="DT10" s="38"/>
      <c r="DU10" s="39"/>
      <c r="DV10" s="40"/>
      <c r="DW10" s="39"/>
    </row>
    <row r="11" spans="1:127" s="49" customFormat="1" x14ac:dyDescent="0.25">
      <c r="A11" s="41" t="s">
        <v>53</v>
      </c>
      <c r="B11" s="42"/>
      <c r="C11" s="42"/>
      <c r="D11" s="42"/>
      <c r="E11" s="42"/>
      <c r="F11" s="42"/>
      <c r="G11" s="42"/>
      <c r="H11" s="43"/>
      <c r="I11" s="44" t="s">
        <v>54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5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8"/>
      <c r="DU11" s="48"/>
      <c r="DV11" s="48"/>
      <c r="DW11" s="48"/>
    </row>
    <row r="12" spans="1:127" s="49" customFormat="1" x14ac:dyDescent="0.25">
      <c r="A12" s="50"/>
      <c r="B12" s="51"/>
      <c r="C12" s="51"/>
      <c r="D12" s="51"/>
      <c r="E12" s="51"/>
      <c r="F12" s="51"/>
      <c r="G12" s="51"/>
      <c r="H12" s="52"/>
      <c r="I12" s="53" t="s">
        <v>55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4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55"/>
      <c r="DU12" s="55"/>
      <c r="DV12" s="55"/>
      <c r="DW12" s="55"/>
    </row>
    <row r="13" spans="1:127" s="49" customFormat="1" x14ac:dyDescent="0.25">
      <c r="A13" s="56" t="s">
        <v>56</v>
      </c>
      <c r="B13" s="57"/>
      <c r="C13" s="57"/>
      <c r="D13" s="57"/>
      <c r="E13" s="57"/>
      <c r="F13" s="57"/>
      <c r="G13" s="57"/>
      <c r="H13" s="58"/>
      <c r="I13" s="59" t="s">
        <v>57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0"/>
      <c r="AP13" s="46" t="s">
        <v>58</v>
      </c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61">
        <f>'[1]Таблица РЭК'!R116</f>
        <v>61882.900479722761</v>
      </c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>
        <f>'[1]Таблица РЭК'!AG116</f>
        <v>51598.610076023833</v>
      </c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>
        <f>'[1]Таблица РЭК'!AH116</f>
        <v>72976.893779364676</v>
      </c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2">
        <f>'[1]Таблица РЭК'!AI116</f>
        <v>73648.156633323611</v>
      </c>
      <c r="DU13" s="62">
        <f>'[1]Таблица РЭК'!AJ116</f>
        <v>74340.972880831556</v>
      </c>
      <c r="DV13" s="62">
        <f>'[1]Таблица РЭК'!AK116</f>
        <v>75140.909068340668</v>
      </c>
      <c r="DW13" s="62">
        <f>'[1]Таблица РЭК'!AL116</f>
        <v>75940.851177926423</v>
      </c>
    </row>
    <row r="14" spans="1:127" s="49" customFormat="1" x14ac:dyDescent="0.25">
      <c r="A14" s="56" t="s">
        <v>59</v>
      </c>
      <c r="B14" s="57"/>
      <c r="C14" s="57"/>
      <c r="D14" s="57"/>
      <c r="E14" s="57"/>
      <c r="F14" s="57"/>
      <c r="G14" s="57"/>
      <c r="H14" s="58"/>
      <c r="I14" s="59" t="s">
        <v>60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60"/>
      <c r="AP14" s="46" t="s">
        <v>58</v>
      </c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61">
        <v>0</v>
      </c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>
        <v>0</v>
      </c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>
        <v>0</v>
      </c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3">
        <v>0</v>
      </c>
      <c r="DU14" s="63">
        <v>0</v>
      </c>
      <c r="DV14" s="63">
        <v>0</v>
      </c>
      <c r="DW14" s="63">
        <v>0</v>
      </c>
    </row>
    <row r="15" spans="1:127" s="49" customFormat="1" x14ac:dyDescent="0.25">
      <c r="A15" s="41" t="s">
        <v>61</v>
      </c>
      <c r="B15" s="42"/>
      <c r="C15" s="42"/>
      <c r="D15" s="42"/>
      <c r="E15" s="42"/>
      <c r="F15" s="42"/>
      <c r="G15" s="42"/>
      <c r="H15" s="43"/>
      <c r="I15" s="44" t="s">
        <v>62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5"/>
      <c r="AP15" s="46" t="s">
        <v>58</v>
      </c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64">
        <f>BF14+'[1]Таблица РЭК'!R90</f>
        <v>0</v>
      </c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6"/>
      <c r="CB15" s="64">
        <f>CB14+'[1]Таблица РЭК'!AG90</f>
        <v>0</v>
      </c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6"/>
      <c r="CX15" s="64">
        <f>CX14+'[1]Таблица РЭК'!AH90</f>
        <v>81.040000000000006</v>
      </c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6"/>
      <c r="DT15" s="67">
        <f>DT14+'[1]Таблица РЭК'!AH90</f>
        <v>81.040000000000006</v>
      </c>
      <c r="DU15" s="67">
        <f>DU14+'[1]Таблица РЭК'!AI90</f>
        <v>81.040000000000006</v>
      </c>
      <c r="DV15" s="67">
        <f>DV14+'[1]Таблица РЭК'!AJ90</f>
        <v>81.040000000000006</v>
      </c>
      <c r="DW15" s="67">
        <f>DW14+'[1]Таблица РЭК'!AK90</f>
        <v>81.040000000000006</v>
      </c>
    </row>
    <row r="16" spans="1:127" s="49" customFormat="1" x14ac:dyDescent="0.25">
      <c r="A16" s="50"/>
      <c r="B16" s="51"/>
      <c r="C16" s="51"/>
      <c r="D16" s="51"/>
      <c r="E16" s="51"/>
      <c r="F16" s="51"/>
      <c r="G16" s="51"/>
      <c r="H16" s="52"/>
      <c r="I16" s="53" t="s">
        <v>63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4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68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70"/>
      <c r="CB16" s="68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70"/>
      <c r="CX16" s="68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70"/>
      <c r="DT16" s="71"/>
      <c r="DU16" s="71"/>
      <c r="DV16" s="71"/>
      <c r="DW16" s="71"/>
    </row>
    <row r="17" spans="1:127" s="49" customFormat="1" x14ac:dyDescent="0.25">
      <c r="A17" s="56" t="s">
        <v>64</v>
      </c>
      <c r="B17" s="57"/>
      <c r="C17" s="57"/>
      <c r="D17" s="57"/>
      <c r="E17" s="57"/>
      <c r="F17" s="57"/>
      <c r="G17" s="57"/>
      <c r="H17" s="58"/>
      <c r="I17" s="59" t="s">
        <v>65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0"/>
      <c r="AP17" s="46" t="s">
        <v>58</v>
      </c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61" t="s">
        <v>66</v>
      </c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 t="s">
        <v>66</v>
      </c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 t="s">
        <v>66</v>
      </c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3"/>
      <c r="DU17" s="63"/>
      <c r="DV17" s="63"/>
      <c r="DW17" s="63"/>
    </row>
    <row r="18" spans="1:127" s="49" customFormat="1" x14ac:dyDescent="0.25">
      <c r="A18" s="41" t="s">
        <v>67</v>
      </c>
      <c r="B18" s="42"/>
      <c r="C18" s="42"/>
      <c r="D18" s="42"/>
      <c r="E18" s="42"/>
      <c r="F18" s="42"/>
      <c r="G18" s="42"/>
      <c r="H18" s="43"/>
      <c r="I18" s="44" t="s">
        <v>68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5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48"/>
      <c r="DU18" s="48"/>
      <c r="DV18" s="48"/>
      <c r="DW18" s="48"/>
    </row>
    <row r="19" spans="1:127" s="49" customFormat="1" x14ac:dyDescent="0.25">
      <c r="A19" s="50"/>
      <c r="B19" s="51"/>
      <c r="C19" s="51"/>
      <c r="D19" s="51"/>
      <c r="E19" s="51"/>
      <c r="F19" s="51"/>
      <c r="G19" s="51"/>
      <c r="H19" s="52"/>
      <c r="I19" s="53" t="s">
        <v>69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4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55"/>
      <c r="DU19" s="55"/>
      <c r="DV19" s="55"/>
      <c r="DW19" s="55"/>
    </row>
    <row r="20" spans="1:127" s="49" customFormat="1" x14ac:dyDescent="0.25">
      <c r="A20" s="41" t="s">
        <v>70</v>
      </c>
      <c r="B20" s="42"/>
      <c r="C20" s="42"/>
      <c r="D20" s="42"/>
      <c r="E20" s="42"/>
      <c r="F20" s="42"/>
      <c r="G20" s="42"/>
      <c r="H20" s="43"/>
      <c r="I20" s="44" t="s">
        <v>71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5"/>
      <c r="AP20" s="46" t="s">
        <v>72</v>
      </c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61" t="s">
        <v>66</v>
      </c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 t="s">
        <v>66</v>
      </c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 t="s">
        <v>66</v>
      </c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48"/>
      <c r="DU20" s="48"/>
      <c r="DV20" s="48"/>
      <c r="DW20" s="48"/>
    </row>
    <row r="21" spans="1:127" s="49" customFormat="1" x14ac:dyDescent="0.25">
      <c r="A21" s="72"/>
      <c r="B21" s="73"/>
      <c r="C21" s="73"/>
      <c r="D21" s="73"/>
      <c r="E21" s="73"/>
      <c r="F21" s="73"/>
      <c r="G21" s="73"/>
      <c r="H21" s="74"/>
      <c r="I21" s="75" t="s">
        <v>73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77"/>
      <c r="DU21" s="77"/>
      <c r="DV21" s="77"/>
      <c r="DW21" s="77"/>
    </row>
    <row r="22" spans="1:127" s="49" customFormat="1" x14ac:dyDescent="0.25">
      <c r="A22" s="72"/>
      <c r="B22" s="73"/>
      <c r="C22" s="73"/>
      <c r="D22" s="73"/>
      <c r="E22" s="73"/>
      <c r="F22" s="73"/>
      <c r="G22" s="73"/>
      <c r="H22" s="74"/>
      <c r="I22" s="75" t="s">
        <v>74</v>
      </c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77"/>
      <c r="DU22" s="77"/>
      <c r="DV22" s="77"/>
      <c r="DW22" s="77"/>
    </row>
    <row r="23" spans="1:127" s="49" customFormat="1" x14ac:dyDescent="0.25">
      <c r="A23" s="72"/>
      <c r="B23" s="73"/>
      <c r="C23" s="73"/>
      <c r="D23" s="73"/>
      <c r="E23" s="73"/>
      <c r="F23" s="73"/>
      <c r="G23" s="73"/>
      <c r="H23" s="74"/>
      <c r="I23" s="75" t="s">
        <v>75</v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77"/>
      <c r="DU23" s="77"/>
      <c r="DV23" s="77"/>
      <c r="DW23" s="77"/>
    </row>
    <row r="24" spans="1:127" s="49" customFormat="1" x14ac:dyDescent="0.25">
      <c r="A24" s="50"/>
      <c r="B24" s="51"/>
      <c r="C24" s="51"/>
      <c r="D24" s="51"/>
      <c r="E24" s="51"/>
      <c r="F24" s="51"/>
      <c r="G24" s="51"/>
      <c r="H24" s="52"/>
      <c r="I24" s="53" t="s">
        <v>76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4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55"/>
      <c r="DU24" s="55"/>
      <c r="DV24" s="55"/>
      <c r="DW24" s="55"/>
    </row>
    <row r="25" spans="1:127" s="49" customFormat="1" x14ac:dyDescent="0.25">
      <c r="A25" s="41" t="s">
        <v>77</v>
      </c>
      <c r="B25" s="42"/>
      <c r="C25" s="42"/>
      <c r="D25" s="42"/>
      <c r="E25" s="42"/>
      <c r="F25" s="42"/>
      <c r="G25" s="42"/>
      <c r="H25" s="43"/>
      <c r="I25" s="44" t="s">
        <v>78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5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48"/>
      <c r="DU25" s="48"/>
      <c r="DV25" s="48"/>
      <c r="DW25" s="48"/>
    </row>
    <row r="26" spans="1:127" s="49" customFormat="1" x14ac:dyDescent="0.25">
      <c r="A26" s="50"/>
      <c r="B26" s="51"/>
      <c r="C26" s="51"/>
      <c r="D26" s="51"/>
      <c r="E26" s="51"/>
      <c r="F26" s="51"/>
      <c r="G26" s="51"/>
      <c r="H26" s="52"/>
      <c r="I26" s="53" t="s">
        <v>55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4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55"/>
      <c r="DU26" s="55"/>
      <c r="DV26" s="55"/>
      <c r="DW26" s="55"/>
    </row>
    <row r="27" spans="1:127" s="49" customFormat="1" x14ac:dyDescent="0.25">
      <c r="A27" s="41" t="s">
        <v>79</v>
      </c>
      <c r="B27" s="42"/>
      <c r="C27" s="42"/>
      <c r="D27" s="42"/>
      <c r="E27" s="42"/>
      <c r="F27" s="42"/>
      <c r="G27" s="42"/>
      <c r="H27" s="43"/>
      <c r="I27" s="44" t="s">
        <v>80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5"/>
      <c r="AP27" s="46" t="s">
        <v>81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48"/>
      <c r="DU27" s="48"/>
      <c r="DV27" s="48"/>
      <c r="DW27" s="48"/>
    </row>
    <row r="28" spans="1:127" s="49" customFormat="1" ht="15.75" customHeight="1" x14ac:dyDescent="0.25">
      <c r="A28" s="50"/>
      <c r="B28" s="51"/>
      <c r="C28" s="51"/>
      <c r="D28" s="51"/>
      <c r="E28" s="51"/>
      <c r="F28" s="51"/>
      <c r="G28" s="51"/>
      <c r="H28" s="52"/>
      <c r="I28" s="78" t="s">
        <v>82</v>
      </c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9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55"/>
      <c r="DU28" s="55"/>
      <c r="DV28" s="55"/>
      <c r="DW28" s="55"/>
    </row>
    <row r="29" spans="1:127" s="49" customFormat="1" x14ac:dyDescent="0.25">
      <c r="A29" s="41" t="s">
        <v>83</v>
      </c>
      <c r="B29" s="42"/>
      <c r="C29" s="42"/>
      <c r="D29" s="42"/>
      <c r="E29" s="42"/>
      <c r="F29" s="42"/>
      <c r="G29" s="42"/>
      <c r="H29" s="43"/>
      <c r="I29" s="44" t="s">
        <v>84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5"/>
      <c r="AP29" s="46" t="s">
        <v>85</v>
      </c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48"/>
      <c r="DU29" s="48"/>
      <c r="DV29" s="48"/>
      <c r="DW29" s="48"/>
    </row>
    <row r="30" spans="1:127" s="49" customFormat="1" ht="15.75" customHeight="1" x14ac:dyDescent="0.25">
      <c r="A30" s="50"/>
      <c r="B30" s="51"/>
      <c r="C30" s="51"/>
      <c r="D30" s="51"/>
      <c r="E30" s="51"/>
      <c r="F30" s="51"/>
      <c r="G30" s="51"/>
      <c r="H30" s="52"/>
      <c r="I30" s="78" t="s">
        <v>86</v>
      </c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9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55"/>
      <c r="DU30" s="55"/>
      <c r="DV30" s="55"/>
      <c r="DW30" s="55"/>
    </row>
    <row r="31" spans="1:127" s="49" customFormat="1" ht="15.75" customHeight="1" x14ac:dyDescent="0.25">
      <c r="A31" s="56" t="s">
        <v>87</v>
      </c>
      <c r="B31" s="57"/>
      <c r="C31" s="57"/>
      <c r="D31" s="57"/>
      <c r="E31" s="57"/>
      <c r="F31" s="57"/>
      <c r="G31" s="57"/>
      <c r="H31" s="58"/>
      <c r="I31" s="80" t="s">
        <v>88</v>
      </c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1"/>
      <c r="AP31" s="46" t="s">
        <v>81</v>
      </c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82">
        <f>'[1]Таблица РЭК'!R108</f>
        <v>11.401999999999999</v>
      </c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>
        <f>'[1]Таблица РЭК'!AG108</f>
        <v>11.401999999999999</v>
      </c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>
        <f>'[1]Таблица РЭК'!AH109</f>
        <v>9.9285999999999994</v>
      </c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62">
        <f>'[1]Таблица РЭК'!AI109</f>
        <v>9.9285999999999994</v>
      </c>
      <c r="DU31" s="62">
        <f>'[1]Таблица РЭК'!AJ109</f>
        <v>9.9285999999999994</v>
      </c>
      <c r="DV31" s="62">
        <f>'[1]Таблица РЭК'!AK109</f>
        <v>9.9285999999999994</v>
      </c>
      <c r="DW31" s="62">
        <f>'[1]Таблица РЭК'!AL109</f>
        <v>9.9285999999999994</v>
      </c>
    </row>
    <row r="32" spans="1:127" s="49" customFormat="1" x14ac:dyDescent="0.25">
      <c r="A32" s="41" t="s">
        <v>89</v>
      </c>
      <c r="B32" s="42"/>
      <c r="C32" s="42"/>
      <c r="D32" s="42"/>
      <c r="E32" s="42"/>
      <c r="F32" s="42"/>
      <c r="G32" s="42"/>
      <c r="H32" s="43"/>
      <c r="I32" s="44" t="s">
        <v>90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5"/>
      <c r="AP32" s="46" t="s">
        <v>91</v>
      </c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83">
        <f>'[1]Таблица РЭК'!R104*1000</f>
        <v>136885.54984592547</v>
      </c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>
        <f>'[1]Таблица РЭК'!AG104*1000</f>
        <v>113950</v>
      </c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>
        <f>'[1]Таблица РЭК'!AH104*1000</f>
        <v>115300.00000000001</v>
      </c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48">
        <f>'[1]Таблица РЭК'!AI104*1000</f>
        <v>115300.00000000001</v>
      </c>
      <c r="DU32" s="48">
        <f>'[1]Таблица РЭК'!AJ104*1000</f>
        <v>115300.00000000001</v>
      </c>
      <c r="DV32" s="48">
        <f>'[1]Таблица РЭК'!AK104*1000</f>
        <v>115300.00000000001</v>
      </c>
      <c r="DW32" s="48">
        <f>'[1]Таблица РЭК'!AL104*1000</f>
        <v>115300.00000000001</v>
      </c>
    </row>
    <row r="33" spans="1:127" s="49" customFormat="1" ht="15.75" customHeight="1" x14ac:dyDescent="0.25">
      <c r="A33" s="50"/>
      <c r="B33" s="51"/>
      <c r="C33" s="51"/>
      <c r="D33" s="51"/>
      <c r="E33" s="51"/>
      <c r="F33" s="51"/>
      <c r="G33" s="51"/>
      <c r="H33" s="52"/>
      <c r="I33" s="78" t="s">
        <v>92</v>
      </c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9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55"/>
      <c r="DU33" s="55"/>
      <c r="DV33" s="55"/>
      <c r="DW33" s="55"/>
    </row>
    <row r="34" spans="1:127" s="49" customFormat="1" x14ac:dyDescent="0.25">
      <c r="A34" s="41" t="s">
        <v>93</v>
      </c>
      <c r="B34" s="42"/>
      <c r="C34" s="42"/>
      <c r="D34" s="42"/>
      <c r="E34" s="42"/>
      <c r="F34" s="42"/>
      <c r="G34" s="42"/>
      <c r="H34" s="43"/>
      <c r="I34" s="44" t="s">
        <v>94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5"/>
      <c r="AP34" s="46" t="s">
        <v>91</v>
      </c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48"/>
      <c r="DU34" s="48"/>
      <c r="DV34" s="48"/>
      <c r="DW34" s="48"/>
    </row>
    <row r="35" spans="1:127" s="49" customFormat="1" x14ac:dyDescent="0.25">
      <c r="A35" s="72"/>
      <c r="B35" s="73"/>
      <c r="C35" s="73"/>
      <c r="D35" s="73"/>
      <c r="E35" s="73"/>
      <c r="F35" s="73"/>
      <c r="G35" s="73"/>
      <c r="H35" s="74"/>
      <c r="I35" s="75" t="s">
        <v>95</v>
      </c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77"/>
      <c r="DU35" s="77"/>
      <c r="DV35" s="77"/>
      <c r="DW35" s="77"/>
    </row>
    <row r="36" spans="1:127" s="49" customFormat="1" ht="15.75" customHeight="1" x14ac:dyDescent="0.25">
      <c r="A36" s="50"/>
      <c r="B36" s="51"/>
      <c r="C36" s="51"/>
      <c r="D36" s="51"/>
      <c r="E36" s="51"/>
      <c r="F36" s="51"/>
      <c r="G36" s="51"/>
      <c r="H36" s="52"/>
      <c r="I36" s="78" t="s">
        <v>96</v>
      </c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9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55"/>
      <c r="DU36" s="55"/>
      <c r="DV36" s="55"/>
      <c r="DW36" s="55"/>
    </row>
    <row r="37" spans="1:127" s="49" customFormat="1" ht="15.75" customHeight="1" x14ac:dyDescent="0.25">
      <c r="A37" s="41" t="s">
        <v>97</v>
      </c>
      <c r="B37" s="42"/>
      <c r="C37" s="42"/>
      <c r="D37" s="42"/>
      <c r="E37" s="42"/>
      <c r="F37" s="42"/>
      <c r="G37" s="42"/>
      <c r="H37" s="43"/>
      <c r="I37" s="44" t="s">
        <v>98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5"/>
      <c r="AP37" s="46" t="s">
        <v>72</v>
      </c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84">
        <f>'[1]Таблица РЭК'!R106</f>
        <v>13.551048994890996</v>
      </c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4" t="s">
        <v>99</v>
      </c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4">
        <f>'[1]Таблица РЭК'!AH106</f>
        <v>13.54877408712604</v>
      </c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5">
        <f>'[1]Таблица РЭК'!AH106</f>
        <v>13.54877408712604</v>
      </c>
      <c r="DU37" s="85">
        <f>'[1]Таблица РЭК'!AI106</f>
        <v>13.54877408712604</v>
      </c>
      <c r="DV37" s="85">
        <f>'[1]Таблица РЭК'!AJ106</f>
        <v>13.54877408712604</v>
      </c>
      <c r="DW37" s="85">
        <f>'[1]Таблица РЭК'!AK106</f>
        <v>13.54877408712604</v>
      </c>
    </row>
    <row r="38" spans="1:127" s="49" customFormat="1" x14ac:dyDescent="0.25">
      <c r="A38" s="72"/>
      <c r="B38" s="73"/>
      <c r="C38" s="73"/>
      <c r="D38" s="73"/>
      <c r="E38" s="73"/>
      <c r="F38" s="73"/>
      <c r="G38" s="73"/>
      <c r="H38" s="74"/>
      <c r="I38" s="75" t="s">
        <v>100</v>
      </c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6"/>
      <c r="DU38" s="86"/>
      <c r="DV38" s="86"/>
      <c r="DW38" s="86"/>
    </row>
    <row r="39" spans="1:127" s="49" customFormat="1" x14ac:dyDescent="0.25">
      <c r="A39" s="72"/>
      <c r="B39" s="73"/>
      <c r="C39" s="73"/>
      <c r="D39" s="73"/>
      <c r="E39" s="73"/>
      <c r="F39" s="73"/>
      <c r="G39" s="73"/>
      <c r="H39" s="74"/>
      <c r="I39" s="75" t="s">
        <v>101</v>
      </c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6"/>
      <c r="DU39" s="86"/>
      <c r="DV39" s="86"/>
      <c r="DW39" s="86"/>
    </row>
    <row r="40" spans="1:127" ht="15.75" customHeight="1" x14ac:dyDescent="0.25">
      <c r="A40" s="50"/>
      <c r="B40" s="51"/>
      <c r="C40" s="51"/>
      <c r="D40" s="51"/>
      <c r="E40" s="51"/>
      <c r="F40" s="51"/>
      <c r="G40" s="51"/>
      <c r="H40" s="52"/>
      <c r="I40" s="78" t="s">
        <v>102</v>
      </c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9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7"/>
      <c r="DU40" s="87"/>
      <c r="DV40" s="87"/>
      <c r="DW40" s="87"/>
    </row>
    <row r="41" spans="1:127" s="49" customFormat="1" ht="15.75" customHeight="1" x14ac:dyDescent="0.25">
      <c r="A41" s="41" t="s">
        <v>103</v>
      </c>
      <c r="B41" s="42"/>
      <c r="C41" s="42"/>
      <c r="D41" s="42"/>
      <c r="E41" s="42"/>
      <c r="F41" s="42"/>
      <c r="G41" s="42"/>
      <c r="H41" s="43"/>
      <c r="I41" s="44" t="s">
        <v>104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5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9" t="s">
        <v>105</v>
      </c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1"/>
    </row>
    <row r="42" spans="1:127" s="49" customFormat="1" x14ac:dyDescent="0.25">
      <c r="A42" s="72"/>
      <c r="B42" s="73"/>
      <c r="C42" s="73"/>
      <c r="D42" s="73"/>
      <c r="E42" s="73"/>
      <c r="F42" s="73"/>
      <c r="G42" s="73"/>
      <c r="H42" s="74"/>
      <c r="I42" s="75" t="s">
        <v>106</v>
      </c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6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92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4"/>
    </row>
    <row r="43" spans="1:127" s="49" customFormat="1" ht="15.75" customHeight="1" x14ac:dyDescent="0.25">
      <c r="A43" s="50"/>
      <c r="B43" s="51"/>
      <c r="C43" s="51"/>
      <c r="D43" s="51"/>
      <c r="E43" s="51"/>
      <c r="F43" s="51"/>
      <c r="G43" s="51"/>
      <c r="H43" s="52"/>
      <c r="I43" s="78" t="s">
        <v>107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9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95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7"/>
    </row>
    <row r="44" spans="1:127" s="49" customFormat="1" x14ac:dyDescent="0.25">
      <c r="A44" s="41" t="s">
        <v>108</v>
      </c>
      <c r="B44" s="42"/>
      <c r="C44" s="42"/>
      <c r="D44" s="42"/>
      <c r="E44" s="42"/>
      <c r="F44" s="42"/>
      <c r="G44" s="42"/>
      <c r="H44" s="43"/>
      <c r="I44" s="44" t="s">
        <v>109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5"/>
      <c r="AP44" s="46" t="s">
        <v>85</v>
      </c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48"/>
      <c r="DU44" s="48"/>
      <c r="DV44" s="48"/>
      <c r="DW44" s="48"/>
    </row>
    <row r="45" spans="1:127" s="49" customFormat="1" x14ac:dyDescent="0.25">
      <c r="A45" s="72"/>
      <c r="B45" s="73"/>
      <c r="C45" s="73"/>
      <c r="D45" s="73"/>
      <c r="E45" s="73"/>
      <c r="F45" s="73"/>
      <c r="G45" s="73"/>
      <c r="H45" s="74"/>
      <c r="I45" s="75" t="s">
        <v>110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77"/>
      <c r="DU45" s="77"/>
      <c r="DV45" s="77"/>
      <c r="DW45" s="77"/>
    </row>
    <row r="46" spans="1:127" s="49" customFormat="1" x14ac:dyDescent="0.25">
      <c r="A46" s="72"/>
      <c r="B46" s="73"/>
      <c r="C46" s="73"/>
      <c r="D46" s="73"/>
      <c r="E46" s="73"/>
      <c r="F46" s="73"/>
      <c r="G46" s="73"/>
      <c r="H46" s="74"/>
      <c r="I46" s="75" t="s">
        <v>111</v>
      </c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77"/>
      <c r="DU46" s="77"/>
      <c r="DV46" s="77"/>
      <c r="DW46" s="77"/>
    </row>
    <row r="47" spans="1:127" s="49" customFormat="1" ht="15.75" customHeight="1" x14ac:dyDescent="0.25">
      <c r="A47" s="50"/>
      <c r="B47" s="51"/>
      <c r="C47" s="51"/>
      <c r="D47" s="51"/>
      <c r="E47" s="51"/>
      <c r="F47" s="51"/>
      <c r="G47" s="51"/>
      <c r="H47" s="52"/>
      <c r="I47" s="78" t="s">
        <v>112</v>
      </c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9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55"/>
      <c r="DU47" s="55"/>
      <c r="DV47" s="55"/>
      <c r="DW47" s="55"/>
    </row>
    <row r="48" spans="1:127" s="49" customFormat="1" x14ac:dyDescent="0.25">
      <c r="A48" s="41" t="s">
        <v>113</v>
      </c>
      <c r="B48" s="42"/>
      <c r="C48" s="42"/>
      <c r="D48" s="42"/>
      <c r="E48" s="42"/>
      <c r="F48" s="42"/>
      <c r="G48" s="42"/>
      <c r="H48" s="43"/>
      <c r="I48" s="44" t="s">
        <v>114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5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61">
        <f>BF13</f>
        <v>61882.900479722761</v>
      </c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>
        <f>CB13</f>
        <v>51598.610076023833</v>
      </c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>
        <f>CX13</f>
        <v>72976.893779364676</v>
      </c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7">
        <f>DT13</f>
        <v>73648.156633323611</v>
      </c>
      <c r="DU48" s="67">
        <f t="shared" ref="DU48:DW48" si="0">DU13</f>
        <v>74340.972880831556</v>
      </c>
      <c r="DV48" s="67">
        <f t="shared" si="0"/>
        <v>75140.909068340668</v>
      </c>
      <c r="DW48" s="67">
        <f t="shared" si="0"/>
        <v>75940.851177926423</v>
      </c>
    </row>
    <row r="49" spans="1:127" s="49" customFormat="1" x14ac:dyDescent="0.25">
      <c r="A49" s="72"/>
      <c r="B49" s="73"/>
      <c r="C49" s="73"/>
      <c r="D49" s="73"/>
      <c r="E49" s="73"/>
      <c r="F49" s="73"/>
      <c r="G49" s="73"/>
      <c r="H49" s="74"/>
      <c r="I49" s="75" t="s">
        <v>115</v>
      </c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98"/>
      <c r="DU49" s="98"/>
      <c r="DV49" s="98"/>
      <c r="DW49" s="98"/>
    </row>
    <row r="50" spans="1:127" s="49" customFormat="1" x14ac:dyDescent="0.25">
      <c r="A50" s="50"/>
      <c r="B50" s="51"/>
      <c r="C50" s="51"/>
      <c r="D50" s="51"/>
      <c r="E50" s="51"/>
      <c r="F50" s="51"/>
      <c r="G50" s="51"/>
      <c r="H50" s="52"/>
      <c r="I50" s="53" t="s">
        <v>116</v>
      </c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4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71"/>
      <c r="DU50" s="71"/>
      <c r="DV50" s="71"/>
      <c r="DW50" s="71"/>
    </row>
    <row r="51" spans="1:127" s="49" customFormat="1" x14ac:dyDescent="0.25">
      <c r="A51" s="41" t="s">
        <v>117</v>
      </c>
      <c r="B51" s="42"/>
      <c r="C51" s="42"/>
      <c r="D51" s="42"/>
      <c r="E51" s="42"/>
      <c r="F51" s="42"/>
      <c r="G51" s="42"/>
      <c r="H51" s="43"/>
      <c r="I51" s="44" t="s">
        <v>118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5"/>
      <c r="AP51" s="46" t="s">
        <v>58</v>
      </c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61">
        <f>'[1]Таблица РЭК'!R71</f>
        <v>9543.6228900000006</v>
      </c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>
        <f>'[1]Таблица РЭК'!AG71</f>
        <v>7553.02</v>
      </c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>
        <f>'[1]Таблица РЭК'!AH71</f>
        <v>13600.405721854304</v>
      </c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7">
        <f>'[1]Таблица РЭК'!AI71</f>
        <v>14144.421950728478</v>
      </c>
      <c r="DU51" s="67">
        <f>'[1]Таблица РЭК'!AJ71</f>
        <v>14710.198828757619</v>
      </c>
      <c r="DV51" s="67">
        <f>'[1]Таблица РЭК'!AK71</f>
        <v>15298.606781907922</v>
      </c>
      <c r="DW51" s="67">
        <f>'[1]Таблица РЭК'!AL71</f>
        <v>15910.551053184239</v>
      </c>
    </row>
    <row r="52" spans="1:127" s="49" customFormat="1" ht="15.75" customHeight="1" x14ac:dyDescent="0.25">
      <c r="A52" s="72"/>
      <c r="B52" s="73"/>
      <c r="C52" s="73"/>
      <c r="D52" s="73"/>
      <c r="E52" s="73"/>
      <c r="F52" s="73"/>
      <c r="G52" s="73"/>
      <c r="H52" s="74"/>
      <c r="I52" s="99" t="s">
        <v>119</v>
      </c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100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98"/>
      <c r="DU52" s="98"/>
      <c r="DV52" s="98"/>
      <c r="DW52" s="98"/>
    </row>
    <row r="53" spans="1:127" s="49" customFormat="1" ht="15.75" customHeight="1" x14ac:dyDescent="0.25">
      <c r="A53" s="50"/>
      <c r="B53" s="51"/>
      <c r="C53" s="51"/>
      <c r="D53" s="51"/>
      <c r="E53" s="51"/>
      <c r="F53" s="51"/>
      <c r="G53" s="51"/>
      <c r="H53" s="52"/>
      <c r="I53" s="78" t="s">
        <v>120</v>
      </c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9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71"/>
      <c r="DU53" s="71"/>
      <c r="DV53" s="71"/>
      <c r="DW53" s="71"/>
    </row>
    <row r="54" spans="1:127" s="49" customFormat="1" x14ac:dyDescent="0.25">
      <c r="A54" s="72"/>
      <c r="B54" s="73"/>
      <c r="C54" s="73"/>
      <c r="D54" s="73"/>
      <c r="E54" s="73"/>
      <c r="F54" s="73"/>
      <c r="G54" s="73"/>
      <c r="H54" s="74"/>
      <c r="I54" s="75" t="s">
        <v>121</v>
      </c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3"/>
      <c r="DU54" s="63"/>
      <c r="DV54" s="63"/>
      <c r="DW54" s="63"/>
    </row>
    <row r="55" spans="1:127" s="49" customFormat="1" x14ac:dyDescent="0.25">
      <c r="A55" s="56"/>
      <c r="B55" s="57"/>
      <c r="C55" s="57"/>
      <c r="D55" s="57"/>
      <c r="E55" s="57"/>
      <c r="F55" s="57"/>
      <c r="G55" s="57"/>
      <c r="H55" s="58"/>
      <c r="I55" s="59" t="s">
        <v>122</v>
      </c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60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61">
        <f>'[1]Таблица РЭК'!R46</f>
        <v>8094.6228900000006</v>
      </c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>
        <f>'[1]Таблица РЭК'!AG46</f>
        <v>2440.8200000000002</v>
      </c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>
        <f>'[1]Таблица РЭК'!AH46</f>
        <v>7698.3417218543054</v>
      </c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2">
        <f>'[1]Таблица РЭК'!AI46</f>
        <v>8006.2753907284778</v>
      </c>
      <c r="DU55" s="62">
        <f>'[1]Таблица РЭК'!AJ46</f>
        <v>8326.5264063576178</v>
      </c>
      <c r="DV55" s="62">
        <f>'[1]Таблица РЭК'!AK46</f>
        <v>8659.5874626119221</v>
      </c>
      <c r="DW55" s="62">
        <f>'[1]Таблица РЭК'!AL46</f>
        <v>9005.9709611163998</v>
      </c>
    </row>
    <row r="56" spans="1:127" s="49" customFormat="1" x14ac:dyDescent="0.25">
      <c r="A56" s="72"/>
      <c r="B56" s="73"/>
      <c r="C56" s="73"/>
      <c r="D56" s="73"/>
      <c r="E56" s="73"/>
      <c r="F56" s="73"/>
      <c r="G56" s="73"/>
      <c r="H56" s="74"/>
      <c r="I56" s="75" t="s">
        <v>123</v>
      </c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61">
        <f>'[1]Таблица РЭК'!R35</f>
        <v>0</v>
      </c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>
        <f>'[1]Таблица РЭК'!AG35</f>
        <v>790.44</v>
      </c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>
        <f>'[1]Таблица РЭК'!AH35</f>
        <v>3903.2</v>
      </c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2">
        <f>'[1]Таблица РЭК'!AI35</f>
        <v>4059.328</v>
      </c>
      <c r="DU56" s="62">
        <f>'[1]Таблица РЭК'!AJ35</f>
        <v>4221.7011199999997</v>
      </c>
      <c r="DV56" s="62">
        <f>'[1]Таблица РЭК'!AK35</f>
        <v>4390.5691648000002</v>
      </c>
      <c r="DW56" s="62">
        <f>'[1]Таблица РЭК'!AL35</f>
        <v>4566.1919313920007</v>
      </c>
    </row>
    <row r="57" spans="1:127" s="49" customFormat="1" x14ac:dyDescent="0.25">
      <c r="A57" s="56"/>
      <c r="B57" s="57"/>
      <c r="C57" s="57"/>
      <c r="D57" s="57"/>
      <c r="E57" s="57"/>
      <c r="F57" s="57"/>
      <c r="G57" s="57"/>
      <c r="H57" s="58"/>
      <c r="I57" s="59" t="s">
        <v>124</v>
      </c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60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61">
        <f>'[1]Таблица РЭК'!R25</f>
        <v>0</v>
      </c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>
        <f>'[1]Таблица РЭК'!AG25</f>
        <v>2592.1</v>
      </c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>
        <f>'[1]Таблица РЭК'!AH25</f>
        <v>541.14559999999994</v>
      </c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2">
        <f>'[1]Таблица РЭК'!AH25+'[1]Таблица РЭК'!AH20</f>
        <v>571.38879999999995</v>
      </c>
      <c r="DU57" s="62">
        <f>'[1]Таблица РЭК'!AI25+'[1]Таблица РЭК'!AI20</f>
        <v>594.24435200000005</v>
      </c>
      <c r="DV57" s="62">
        <f>'[1]Таблица РЭК'!AJ25+'[1]Таблица РЭК'!AJ20</f>
        <v>618.01412607999998</v>
      </c>
      <c r="DW57" s="62">
        <f>'[1]Таблица РЭК'!AK25+'[1]Таблица РЭК'!AK20</f>
        <v>642.73469112320026</v>
      </c>
    </row>
    <row r="58" spans="1:127" s="49" customFormat="1" x14ac:dyDescent="0.25">
      <c r="A58" s="41" t="s">
        <v>125</v>
      </c>
      <c r="B58" s="42"/>
      <c r="C58" s="42"/>
      <c r="D58" s="42"/>
      <c r="E58" s="42"/>
      <c r="F58" s="42"/>
      <c r="G58" s="42"/>
      <c r="H58" s="43"/>
      <c r="I58" s="44" t="s">
        <v>126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5"/>
      <c r="AP58" s="46" t="s">
        <v>58</v>
      </c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61">
        <f>'[1]Таблица РЭК'!R96</f>
        <v>3556.955575</v>
      </c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>
        <f>'[1]Таблица РЭК'!AG96</f>
        <v>1795.3600000000001</v>
      </c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>
        <f>'[1]Таблица РЭК'!AH96</f>
        <v>3833.7825762711864</v>
      </c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2">
        <f>'[1]Таблица РЭК'!AI96</f>
        <v>3961.0292013559329</v>
      </c>
      <c r="DU58" s="62">
        <f>'[1]Таблица РЭК'!AJ96</f>
        <v>4088.0685708347428</v>
      </c>
      <c r="DV58" s="62">
        <f>'[1]Таблица РЭК'!AK96</f>
        <v>4299.5968051935561</v>
      </c>
      <c r="DW58" s="62">
        <f>'[1]Таблица РЭК'!AL96</f>
        <v>4487.5946435029937</v>
      </c>
    </row>
    <row r="59" spans="1:127" s="49" customFormat="1" ht="15.75" customHeight="1" x14ac:dyDescent="0.25">
      <c r="A59" s="72"/>
      <c r="B59" s="73"/>
      <c r="C59" s="73"/>
      <c r="D59" s="73"/>
      <c r="E59" s="73"/>
      <c r="F59" s="73"/>
      <c r="G59" s="73"/>
      <c r="H59" s="74"/>
      <c r="I59" s="99" t="s">
        <v>127</v>
      </c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100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3"/>
      <c r="DU59" s="63"/>
      <c r="DV59" s="63"/>
      <c r="DW59" s="63"/>
    </row>
    <row r="60" spans="1:127" s="49" customFormat="1" ht="15.75" customHeight="1" x14ac:dyDescent="0.25">
      <c r="A60" s="50"/>
      <c r="B60" s="51"/>
      <c r="C60" s="51"/>
      <c r="D60" s="51"/>
      <c r="E60" s="51"/>
      <c r="F60" s="51"/>
      <c r="G60" s="51"/>
      <c r="H60" s="52"/>
      <c r="I60" s="78" t="s">
        <v>128</v>
      </c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9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3"/>
      <c r="DU60" s="63"/>
      <c r="DV60" s="63"/>
      <c r="DW60" s="63"/>
    </row>
    <row r="61" spans="1:127" s="49" customFormat="1" x14ac:dyDescent="0.25">
      <c r="A61" s="41" t="s">
        <v>129</v>
      </c>
      <c r="B61" s="42"/>
      <c r="C61" s="42"/>
      <c r="D61" s="42"/>
      <c r="E61" s="42"/>
      <c r="F61" s="42"/>
      <c r="G61" s="42"/>
      <c r="H61" s="43"/>
      <c r="I61" s="44" t="s">
        <v>130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5"/>
      <c r="AP61" s="46" t="s">
        <v>58</v>
      </c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61">
        <f>'[1]Таблица РЭК'!O114</f>
        <v>0</v>
      </c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>
        <f>'[1]Таблица РЭК'!AG114</f>
        <v>2758.0318832029998</v>
      </c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>
        <f>'[1]Таблица РЭК'!AH114</f>
        <v>0</v>
      </c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7">
        <f>'[1]Таблица РЭК'!AH114</f>
        <v>0</v>
      </c>
      <c r="DU61" s="67">
        <f>'[1]Таблица РЭК'!AI114</f>
        <v>0</v>
      </c>
      <c r="DV61" s="67">
        <f>'[1]Таблица РЭК'!AJ114</f>
        <v>0</v>
      </c>
      <c r="DW61" s="67">
        <f>'[1]Таблица РЭК'!AK114</f>
        <v>0</v>
      </c>
    </row>
    <row r="62" spans="1:127" s="49" customFormat="1" x14ac:dyDescent="0.25">
      <c r="A62" s="50"/>
      <c r="B62" s="51"/>
      <c r="C62" s="51"/>
      <c r="D62" s="51"/>
      <c r="E62" s="51"/>
      <c r="F62" s="51"/>
      <c r="G62" s="51"/>
      <c r="H62" s="52"/>
      <c r="I62" s="53" t="s">
        <v>131</v>
      </c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4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71"/>
      <c r="DU62" s="71"/>
      <c r="DV62" s="71"/>
      <c r="DW62" s="71"/>
    </row>
    <row r="63" spans="1:127" s="49" customFormat="1" x14ac:dyDescent="0.25">
      <c r="A63" s="41" t="s">
        <v>132</v>
      </c>
      <c r="B63" s="42"/>
      <c r="C63" s="42"/>
      <c r="D63" s="42"/>
      <c r="E63" s="42"/>
      <c r="F63" s="42"/>
      <c r="G63" s="42"/>
      <c r="H63" s="43"/>
      <c r="I63" s="44" t="s">
        <v>133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5"/>
      <c r="AP63" s="46" t="s">
        <v>58</v>
      </c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61" t="s">
        <v>66</v>
      </c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 t="s">
        <v>66</v>
      </c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 t="s">
        <v>66</v>
      </c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48" t="s">
        <v>66</v>
      </c>
      <c r="DU63" s="48" t="s">
        <v>66</v>
      </c>
      <c r="DV63" s="48" t="s">
        <v>66</v>
      </c>
      <c r="DW63" s="48" t="s">
        <v>66</v>
      </c>
    </row>
    <row r="64" spans="1:127" s="49" customFormat="1" x14ac:dyDescent="0.25">
      <c r="A64" s="50"/>
      <c r="B64" s="51"/>
      <c r="C64" s="51"/>
      <c r="D64" s="51"/>
      <c r="E64" s="51"/>
      <c r="F64" s="51"/>
      <c r="G64" s="51"/>
      <c r="H64" s="52"/>
      <c r="I64" s="53" t="s">
        <v>134</v>
      </c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4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55"/>
      <c r="DU64" s="55"/>
      <c r="DV64" s="55"/>
      <c r="DW64" s="55"/>
    </row>
    <row r="65" spans="1:127" s="49" customFormat="1" x14ac:dyDescent="0.25">
      <c r="A65" s="41" t="s">
        <v>135</v>
      </c>
      <c r="B65" s="42"/>
      <c r="C65" s="42"/>
      <c r="D65" s="42"/>
      <c r="E65" s="42"/>
      <c r="F65" s="42"/>
      <c r="G65" s="42"/>
      <c r="H65" s="43"/>
      <c r="I65" s="44" t="s">
        <v>136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5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7" t="s">
        <v>66</v>
      </c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101" t="s">
        <v>66</v>
      </c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101" t="s">
        <v>66</v>
      </c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8" t="s">
        <v>66</v>
      </c>
      <c r="DU65" s="48" t="s">
        <v>66</v>
      </c>
      <c r="DV65" s="48" t="s">
        <v>66</v>
      </c>
      <c r="DW65" s="48" t="s">
        <v>66</v>
      </c>
    </row>
    <row r="66" spans="1:127" s="49" customFormat="1" x14ac:dyDescent="0.25">
      <c r="A66" s="72"/>
      <c r="B66" s="73"/>
      <c r="C66" s="73"/>
      <c r="D66" s="73"/>
      <c r="E66" s="73"/>
      <c r="F66" s="73"/>
      <c r="G66" s="73"/>
      <c r="H66" s="74"/>
      <c r="I66" s="75" t="s">
        <v>137</v>
      </c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77"/>
      <c r="DU66" s="77"/>
      <c r="DV66" s="77"/>
      <c r="DW66" s="77"/>
    </row>
    <row r="67" spans="1:127" s="49" customFormat="1" ht="32.25" customHeight="1" x14ac:dyDescent="0.25">
      <c r="A67" s="50"/>
      <c r="B67" s="51"/>
      <c r="C67" s="51"/>
      <c r="D67" s="51"/>
      <c r="E67" s="51"/>
      <c r="F67" s="51"/>
      <c r="G67" s="51"/>
      <c r="H67" s="52"/>
      <c r="I67" s="53" t="s">
        <v>138</v>
      </c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4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55"/>
      <c r="DU67" s="55"/>
      <c r="DV67" s="55"/>
      <c r="DW67" s="55"/>
    </row>
    <row r="68" spans="1:127" s="49" customFormat="1" x14ac:dyDescent="0.25">
      <c r="A68" s="72"/>
      <c r="B68" s="73"/>
      <c r="C68" s="73"/>
      <c r="D68" s="73"/>
      <c r="E68" s="73"/>
      <c r="F68" s="73"/>
      <c r="G68" s="73"/>
      <c r="H68" s="74"/>
      <c r="I68" s="102" t="s">
        <v>139</v>
      </c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3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63"/>
      <c r="DU68" s="63"/>
      <c r="DV68" s="63"/>
      <c r="DW68" s="63"/>
    </row>
    <row r="69" spans="1:127" s="49" customFormat="1" ht="15.75" customHeight="1" x14ac:dyDescent="0.25">
      <c r="A69" s="72"/>
      <c r="B69" s="73"/>
      <c r="C69" s="73"/>
      <c r="D69" s="73"/>
      <c r="E69" s="73"/>
      <c r="F69" s="73"/>
      <c r="G69" s="73"/>
      <c r="H69" s="74"/>
      <c r="I69" s="99" t="s">
        <v>140</v>
      </c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46" t="s">
        <v>141</v>
      </c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61">
        <f>'[1]Таблица РЭК'!R10</f>
        <v>1803.66</v>
      </c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61">
        <f>'[1]Таблица РЭК'!AG10</f>
        <v>1803.66</v>
      </c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>
        <f>'[1]Таблица РЭК'!AH10</f>
        <v>1758.86</v>
      </c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63">
        <f>'[1]Таблица РЭК'!AH10</f>
        <v>1758.86</v>
      </c>
      <c r="DU69" s="63">
        <f>'[1]Таблица РЭК'!AI10</f>
        <v>1758.86</v>
      </c>
      <c r="DV69" s="63">
        <f>'[1]Таблица РЭК'!AJ10</f>
        <v>1758.86</v>
      </c>
      <c r="DW69" s="63">
        <f>'[1]Таблица РЭК'!AK10</f>
        <v>1758.86</v>
      </c>
    </row>
    <row r="70" spans="1:127" s="49" customFormat="1" x14ac:dyDescent="0.25">
      <c r="A70" s="72"/>
      <c r="B70" s="73"/>
      <c r="C70" s="73"/>
      <c r="D70" s="73"/>
      <c r="E70" s="73"/>
      <c r="F70" s="73"/>
      <c r="G70" s="73"/>
      <c r="H70" s="74"/>
      <c r="I70" s="44" t="s">
        <v>142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5"/>
      <c r="AP70" s="46" t="s">
        <v>58</v>
      </c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104">
        <f>(BF51+BF58)/BF69</f>
        <v>7.2633303754587892</v>
      </c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>
        <f>(CB51+CB58)/CB69</f>
        <v>5.1830056662563901</v>
      </c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>
        <f>(CX51+CX58+CX61)/CX69</f>
        <v>9.9122092139940019</v>
      </c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67">
        <f>(DT51+DT58+DT61)/DT69</f>
        <v>10.293855765714389</v>
      </c>
      <c r="DU70" s="67">
        <f t="shared" ref="DU70:DW70" si="1">(DU51+DU58+DU61)/DU69</f>
        <v>10.687756501138443</v>
      </c>
      <c r="DV70" s="67">
        <f t="shared" si="1"/>
        <v>11.142560287402908</v>
      </c>
      <c r="DW70" s="67">
        <f t="shared" si="1"/>
        <v>11.59736744066454</v>
      </c>
    </row>
    <row r="71" spans="1:127" s="49" customFormat="1" ht="15.75" customHeight="1" x14ac:dyDescent="0.25">
      <c r="A71" s="50"/>
      <c r="B71" s="51"/>
      <c r="C71" s="51"/>
      <c r="D71" s="51"/>
      <c r="E71" s="51"/>
      <c r="F71" s="51"/>
      <c r="G71" s="51"/>
      <c r="H71" s="52"/>
      <c r="I71" s="78" t="s">
        <v>143</v>
      </c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9"/>
      <c r="AP71" s="46" t="s">
        <v>144</v>
      </c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04"/>
      <c r="CO71" s="104"/>
      <c r="CP71" s="104"/>
      <c r="CQ71" s="104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104"/>
      <c r="DR71" s="104"/>
      <c r="DS71" s="104"/>
      <c r="DT71" s="71"/>
      <c r="DU71" s="71"/>
      <c r="DV71" s="71"/>
      <c r="DW71" s="71"/>
    </row>
    <row r="72" spans="1:127" s="49" customFormat="1" x14ac:dyDescent="0.25">
      <c r="A72" s="41" t="s">
        <v>145</v>
      </c>
      <c r="B72" s="42"/>
      <c r="C72" s="42"/>
      <c r="D72" s="42"/>
      <c r="E72" s="42"/>
      <c r="F72" s="42"/>
      <c r="G72" s="42"/>
      <c r="H72" s="43"/>
      <c r="I72" s="44" t="s">
        <v>146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5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63"/>
      <c r="DU72" s="63"/>
      <c r="DV72" s="63"/>
      <c r="DW72" s="63"/>
    </row>
    <row r="73" spans="1:127" s="49" customFormat="1" x14ac:dyDescent="0.25">
      <c r="A73" s="72"/>
      <c r="B73" s="73"/>
      <c r="C73" s="73"/>
      <c r="D73" s="73"/>
      <c r="E73" s="73"/>
      <c r="F73" s="73"/>
      <c r="G73" s="73"/>
      <c r="H73" s="74"/>
      <c r="I73" s="75" t="s">
        <v>147</v>
      </c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63"/>
      <c r="DU73" s="63"/>
      <c r="DV73" s="63"/>
      <c r="DW73" s="63"/>
    </row>
    <row r="74" spans="1:127" s="49" customFormat="1" x14ac:dyDescent="0.25">
      <c r="A74" s="50"/>
      <c r="B74" s="51"/>
      <c r="C74" s="51"/>
      <c r="D74" s="51"/>
      <c r="E74" s="51"/>
      <c r="F74" s="51"/>
      <c r="G74" s="51"/>
      <c r="H74" s="52"/>
      <c r="I74" s="53" t="s">
        <v>148</v>
      </c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4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63"/>
      <c r="DU74" s="63"/>
      <c r="DV74" s="63"/>
      <c r="DW74" s="63"/>
    </row>
    <row r="75" spans="1:127" s="49" customFormat="1" x14ac:dyDescent="0.25">
      <c r="A75" s="41" t="s">
        <v>149</v>
      </c>
      <c r="B75" s="42"/>
      <c r="C75" s="42"/>
      <c r="D75" s="42"/>
      <c r="E75" s="42"/>
      <c r="F75" s="42"/>
      <c r="G75" s="42"/>
      <c r="H75" s="43"/>
      <c r="I75" s="44" t="s">
        <v>150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5"/>
      <c r="AP75" s="46" t="s">
        <v>151</v>
      </c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7">
        <v>20.25</v>
      </c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>
        <v>12</v>
      </c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>
        <v>25</v>
      </c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63">
        <v>25</v>
      </c>
      <c r="DU75" s="63">
        <v>25</v>
      </c>
      <c r="DV75" s="63">
        <v>25</v>
      </c>
      <c r="DW75" s="63">
        <v>25</v>
      </c>
    </row>
    <row r="76" spans="1:127" s="49" customFormat="1" x14ac:dyDescent="0.25">
      <c r="A76" s="50"/>
      <c r="B76" s="51"/>
      <c r="C76" s="51"/>
      <c r="D76" s="51"/>
      <c r="E76" s="51"/>
      <c r="F76" s="51"/>
      <c r="G76" s="51"/>
      <c r="H76" s="52"/>
      <c r="I76" s="53" t="s">
        <v>152</v>
      </c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4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63"/>
      <c r="DU76" s="63"/>
      <c r="DV76" s="63"/>
      <c r="DW76" s="63"/>
    </row>
    <row r="77" spans="1:127" s="49" customFormat="1" x14ac:dyDescent="0.25">
      <c r="A77" s="41" t="s">
        <v>153</v>
      </c>
      <c r="B77" s="42"/>
      <c r="C77" s="42"/>
      <c r="D77" s="42"/>
      <c r="E77" s="42"/>
      <c r="F77" s="42"/>
      <c r="G77" s="42"/>
      <c r="H77" s="43"/>
      <c r="I77" s="44" t="s">
        <v>154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5"/>
      <c r="AP77" s="46" t="s">
        <v>58</v>
      </c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104">
        <f>BF55/BF75/12</f>
        <v>33.311205308641981</v>
      </c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>
        <f>CB55/CB75/12</f>
        <v>16.95013888888889</v>
      </c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>
        <f>CX55/CX75/12</f>
        <v>25.661139072847686</v>
      </c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67">
        <f>DT55/DT75/12</f>
        <v>26.687584635761592</v>
      </c>
      <c r="DU77" s="67">
        <f t="shared" ref="DU77:DW77" si="2">DU55/DU75/12</f>
        <v>27.755088021192062</v>
      </c>
      <c r="DV77" s="67">
        <f t="shared" si="2"/>
        <v>28.865291542039742</v>
      </c>
      <c r="DW77" s="67">
        <f t="shared" si="2"/>
        <v>30.019903203721331</v>
      </c>
    </row>
    <row r="78" spans="1:127" s="49" customFormat="1" x14ac:dyDescent="0.25">
      <c r="A78" s="50"/>
      <c r="B78" s="51"/>
      <c r="C78" s="51"/>
      <c r="D78" s="51"/>
      <c r="E78" s="51"/>
      <c r="F78" s="51"/>
      <c r="G78" s="51"/>
      <c r="H78" s="52"/>
      <c r="I78" s="53" t="s">
        <v>155</v>
      </c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4"/>
      <c r="AP78" s="46" t="s">
        <v>156</v>
      </c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04"/>
      <c r="DC78" s="104"/>
      <c r="DD78" s="104"/>
      <c r="DE78" s="104"/>
      <c r="DF78" s="104"/>
      <c r="DG78" s="104"/>
      <c r="DH78" s="104"/>
      <c r="DI78" s="104"/>
      <c r="DJ78" s="104"/>
      <c r="DK78" s="104"/>
      <c r="DL78" s="104"/>
      <c r="DM78" s="104"/>
      <c r="DN78" s="104"/>
      <c r="DO78" s="104"/>
      <c r="DP78" s="104"/>
      <c r="DQ78" s="104"/>
      <c r="DR78" s="104"/>
      <c r="DS78" s="104"/>
      <c r="DT78" s="71"/>
      <c r="DU78" s="71"/>
      <c r="DV78" s="71"/>
      <c r="DW78" s="71"/>
    </row>
    <row r="79" spans="1:127" s="49" customFormat="1" x14ac:dyDescent="0.25">
      <c r="A79" s="72" t="s">
        <v>157</v>
      </c>
      <c r="B79" s="73"/>
      <c r="C79" s="73"/>
      <c r="D79" s="73"/>
      <c r="E79" s="73"/>
      <c r="F79" s="73"/>
      <c r="G79" s="73"/>
      <c r="H79" s="74"/>
      <c r="I79" s="75" t="s">
        <v>158</v>
      </c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63"/>
      <c r="DU79" s="63"/>
      <c r="DV79" s="63"/>
      <c r="DW79" s="63"/>
    </row>
    <row r="80" spans="1:127" s="49" customFormat="1" x14ac:dyDescent="0.25">
      <c r="A80" s="72"/>
      <c r="B80" s="73"/>
      <c r="C80" s="73"/>
      <c r="D80" s="73"/>
      <c r="E80" s="73"/>
      <c r="F80" s="73"/>
      <c r="G80" s="73"/>
      <c r="H80" s="74"/>
      <c r="I80" s="75" t="s">
        <v>159</v>
      </c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8"/>
      <c r="DF80" s="88"/>
      <c r="DG80" s="88"/>
      <c r="DH80" s="88"/>
      <c r="DI80" s="88"/>
      <c r="DJ80" s="88"/>
      <c r="DK80" s="88"/>
      <c r="DL80" s="88"/>
      <c r="DM80" s="88"/>
      <c r="DN80" s="88"/>
      <c r="DO80" s="88"/>
      <c r="DP80" s="88"/>
      <c r="DQ80" s="88"/>
      <c r="DR80" s="88"/>
      <c r="DS80" s="88"/>
      <c r="DT80" s="63"/>
      <c r="DU80" s="63"/>
      <c r="DV80" s="63"/>
      <c r="DW80" s="63"/>
    </row>
    <row r="81" spans="1:127" s="49" customFormat="1" x14ac:dyDescent="0.25">
      <c r="A81" s="72"/>
      <c r="B81" s="73"/>
      <c r="C81" s="73"/>
      <c r="D81" s="73"/>
      <c r="E81" s="73"/>
      <c r="F81" s="73"/>
      <c r="G81" s="73"/>
      <c r="H81" s="74"/>
      <c r="I81" s="75" t="s">
        <v>160</v>
      </c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88"/>
      <c r="DM81" s="88"/>
      <c r="DN81" s="88"/>
      <c r="DO81" s="88"/>
      <c r="DP81" s="88"/>
      <c r="DQ81" s="88"/>
      <c r="DR81" s="88"/>
      <c r="DS81" s="88"/>
      <c r="DT81" s="63"/>
      <c r="DU81" s="63"/>
      <c r="DV81" s="63"/>
      <c r="DW81" s="63"/>
    </row>
    <row r="82" spans="1:127" s="49" customFormat="1" x14ac:dyDescent="0.25">
      <c r="A82" s="72"/>
      <c r="B82" s="73"/>
      <c r="C82" s="73"/>
      <c r="D82" s="73"/>
      <c r="E82" s="73"/>
      <c r="F82" s="73"/>
      <c r="G82" s="73"/>
      <c r="H82" s="74"/>
      <c r="I82" s="105" t="s">
        <v>139</v>
      </c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63"/>
      <c r="DU82" s="63"/>
      <c r="DV82" s="63"/>
      <c r="DW82" s="63"/>
    </row>
    <row r="83" spans="1:127" s="49" customFormat="1" x14ac:dyDescent="0.25">
      <c r="A83" s="72"/>
      <c r="B83" s="73"/>
      <c r="C83" s="73"/>
      <c r="D83" s="73"/>
      <c r="E83" s="73"/>
      <c r="F83" s="73"/>
      <c r="G83" s="73"/>
      <c r="H83" s="74"/>
      <c r="I83" s="75" t="s">
        <v>161</v>
      </c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46" t="s">
        <v>58</v>
      </c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7">
        <v>10000</v>
      </c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>
        <v>10000</v>
      </c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>
        <v>10000</v>
      </c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7"/>
      <c r="DP83" s="47"/>
      <c r="DQ83" s="47"/>
      <c r="DR83" s="47"/>
      <c r="DS83" s="47"/>
      <c r="DT83" s="48">
        <v>10000</v>
      </c>
      <c r="DU83" s="48">
        <v>10000</v>
      </c>
      <c r="DV83" s="48">
        <v>10000</v>
      </c>
      <c r="DW83" s="48">
        <v>10000</v>
      </c>
    </row>
    <row r="84" spans="1:127" s="49" customFormat="1" x14ac:dyDescent="0.25">
      <c r="A84" s="72"/>
      <c r="B84" s="73"/>
      <c r="C84" s="73"/>
      <c r="D84" s="73"/>
      <c r="E84" s="73"/>
      <c r="F84" s="73"/>
      <c r="G84" s="73"/>
      <c r="H84" s="74"/>
      <c r="I84" s="75" t="s">
        <v>162</v>
      </c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  <c r="DS84" s="47"/>
      <c r="DT84" s="55"/>
      <c r="DU84" s="55"/>
      <c r="DV84" s="55"/>
      <c r="DW84" s="55"/>
    </row>
    <row r="85" spans="1:127" s="49" customFormat="1" x14ac:dyDescent="0.25">
      <c r="A85" s="72"/>
      <c r="B85" s="73"/>
      <c r="C85" s="73"/>
      <c r="D85" s="73"/>
      <c r="E85" s="73"/>
      <c r="F85" s="73"/>
      <c r="G85" s="73"/>
      <c r="H85" s="74"/>
      <c r="I85" s="75" t="s">
        <v>163</v>
      </c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46" t="s">
        <v>58</v>
      </c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 t="s">
        <v>66</v>
      </c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  <c r="DS85" s="47"/>
      <c r="DT85" s="48" t="s">
        <v>66</v>
      </c>
      <c r="DU85" s="48" t="s">
        <v>66</v>
      </c>
      <c r="DV85" s="48" t="s">
        <v>66</v>
      </c>
      <c r="DW85" s="48" t="s">
        <v>66</v>
      </c>
    </row>
    <row r="86" spans="1:127" s="49" customFormat="1" x14ac:dyDescent="0.25">
      <c r="A86" s="72"/>
      <c r="B86" s="73"/>
      <c r="C86" s="73"/>
      <c r="D86" s="73"/>
      <c r="E86" s="73"/>
      <c r="F86" s="73"/>
      <c r="G86" s="73"/>
      <c r="H86" s="74"/>
      <c r="I86" s="75" t="s">
        <v>164</v>
      </c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77"/>
      <c r="DU86" s="77"/>
      <c r="DV86" s="77"/>
      <c r="DW86" s="77"/>
    </row>
    <row r="87" spans="1:127" s="49" customFormat="1" x14ac:dyDescent="0.25">
      <c r="A87" s="50"/>
      <c r="B87" s="51"/>
      <c r="C87" s="51"/>
      <c r="D87" s="51"/>
      <c r="E87" s="51"/>
      <c r="F87" s="51"/>
      <c r="G87" s="51"/>
      <c r="H87" s="52"/>
      <c r="I87" s="53" t="s">
        <v>165</v>
      </c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55"/>
      <c r="DU87" s="55"/>
      <c r="DV87" s="55"/>
      <c r="DW87" s="55"/>
    </row>
    <row r="88" spans="1:127" ht="21" customHeight="1" x14ac:dyDescent="0.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 t="str">
        <f>'[1]Таблица РЭК'!B129</f>
        <v>Главный инженер</v>
      </c>
      <c r="R88" s="40"/>
      <c r="BT88" s="24" t="str">
        <f>'[1]Таблица РЭК'!P129</f>
        <v>Родин Г.Б.</v>
      </c>
    </row>
    <row r="89" spans="1:127" s="107" customFormat="1" ht="12" customHeight="1" x14ac:dyDescent="0.25">
      <c r="A89" s="106" t="s">
        <v>166</v>
      </c>
      <c r="BI89" s="107" t="s">
        <v>167</v>
      </c>
    </row>
    <row r="90" spans="1:127" s="107" customFormat="1" ht="12" customHeight="1" x14ac:dyDescent="0.25">
      <c r="A90" s="106" t="s">
        <v>168</v>
      </c>
    </row>
    <row r="91" spans="1:127" s="107" customFormat="1" ht="12" customHeight="1" x14ac:dyDescent="0.25">
      <c r="A91" s="106" t="s">
        <v>169</v>
      </c>
    </row>
    <row r="92" spans="1:127" s="107" customFormat="1" ht="12" customHeight="1" x14ac:dyDescent="0.25">
      <c r="A92" s="106" t="s">
        <v>170</v>
      </c>
    </row>
  </sheetData>
  <mergeCells count="357">
    <mergeCell ref="CX85:DS87"/>
    <mergeCell ref="DT85:DT87"/>
    <mergeCell ref="DU85:DU87"/>
    <mergeCell ref="DV85:DV87"/>
    <mergeCell ref="DW85:DW87"/>
    <mergeCell ref="I86:AO86"/>
    <mergeCell ref="I87:AO87"/>
    <mergeCell ref="DT83:DT84"/>
    <mergeCell ref="DU83:DU84"/>
    <mergeCell ref="DV83:DV84"/>
    <mergeCell ref="DW83:DW84"/>
    <mergeCell ref="I84:AO84"/>
    <mergeCell ref="A85:H87"/>
    <mergeCell ref="I85:AO85"/>
    <mergeCell ref="AP85:BE87"/>
    <mergeCell ref="BF85:CA87"/>
    <mergeCell ref="CB85:CW87"/>
    <mergeCell ref="A83:H84"/>
    <mergeCell ref="I83:AO83"/>
    <mergeCell ref="AP83:BE84"/>
    <mergeCell ref="BF83:CA84"/>
    <mergeCell ref="CB83:CW84"/>
    <mergeCell ref="CX83:DS84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DT77:DT78"/>
    <mergeCell ref="DU77:DU78"/>
    <mergeCell ref="DV77:DV78"/>
    <mergeCell ref="DW77:DW78"/>
    <mergeCell ref="I78:AO78"/>
    <mergeCell ref="AP78:BE78"/>
    <mergeCell ref="A77:H78"/>
    <mergeCell ref="I77:AO77"/>
    <mergeCell ref="AP77:BE77"/>
    <mergeCell ref="BF77:CA78"/>
    <mergeCell ref="CB77:CW78"/>
    <mergeCell ref="CX77:DS78"/>
    <mergeCell ref="A75:H76"/>
    <mergeCell ref="I75:AO75"/>
    <mergeCell ref="AP75:BE76"/>
    <mergeCell ref="BF75:CA76"/>
    <mergeCell ref="CB75:CW76"/>
    <mergeCell ref="CX75:DS76"/>
    <mergeCell ref="I76:AO76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DT70:DT71"/>
    <mergeCell ref="DU70:DU71"/>
    <mergeCell ref="DV70:DV71"/>
    <mergeCell ref="DW70:DW71"/>
    <mergeCell ref="I71:AO71"/>
    <mergeCell ref="AP71:BE71"/>
    <mergeCell ref="A70:H71"/>
    <mergeCell ref="I70:AO70"/>
    <mergeCell ref="AP70:BE70"/>
    <mergeCell ref="BF70:CA71"/>
    <mergeCell ref="CB70:CW71"/>
    <mergeCell ref="CX70:DS71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DT65:DT67"/>
    <mergeCell ref="DU65:DU67"/>
    <mergeCell ref="DV65:DV67"/>
    <mergeCell ref="DW65:DW67"/>
    <mergeCell ref="I66:AO66"/>
    <mergeCell ref="I67:AO67"/>
    <mergeCell ref="A65:H67"/>
    <mergeCell ref="I65:AO65"/>
    <mergeCell ref="AP65:BE67"/>
    <mergeCell ref="BF65:CA67"/>
    <mergeCell ref="CB65:CW67"/>
    <mergeCell ref="CX65:DS67"/>
    <mergeCell ref="CX63:DS64"/>
    <mergeCell ref="DT63:DT64"/>
    <mergeCell ref="DU63:DU64"/>
    <mergeCell ref="DV63:DV64"/>
    <mergeCell ref="DW63:DW64"/>
    <mergeCell ref="I64:AO64"/>
    <mergeCell ref="DT61:DT62"/>
    <mergeCell ref="DU61:DU62"/>
    <mergeCell ref="DV61:DV62"/>
    <mergeCell ref="DW61:DW62"/>
    <mergeCell ref="I62:AO62"/>
    <mergeCell ref="A63:H64"/>
    <mergeCell ref="I63:AO63"/>
    <mergeCell ref="AP63:BE64"/>
    <mergeCell ref="BF63:CA64"/>
    <mergeCell ref="CB63:CW64"/>
    <mergeCell ref="A61:H62"/>
    <mergeCell ref="I61:AO61"/>
    <mergeCell ref="AP61:BE62"/>
    <mergeCell ref="BF61:CA62"/>
    <mergeCell ref="CB61:CW62"/>
    <mergeCell ref="CX61:DS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DT51:DT53"/>
    <mergeCell ref="DU51:DU53"/>
    <mergeCell ref="DV51:DV53"/>
    <mergeCell ref="DW51:DW53"/>
    <mergeCell ref="I52:AO52"/>
    <mergeCell ref="I53:AO53"/>
    <mergeCell ref="A51:H53"/>
    <mergeCell ref="I51:AO51"/>
    <mergeCell ref="AP51:BE53"/>
    <mergeCell ref="BF51:CA53"/>
    <mergeCell ref="CB51:CW53"/>
    <mergeCell ref="CX51:DS53"/>
    <mergeCell ref="DT48:DT50"/>
    <mergeCell ref="DU48:DU50"/>
    <mergeCell ref="DV48:DV50"/>
    <mergeCell ref="DW48:DW50"/>
    <mergeCell ref="I49:AO49"/>
    <mergeCell ref="I50:AO50"/>
    <mergeCell ref="A48:H50"/>
    <mergeCell ref="I48:AO48"/>
    <mergeCell ref="AP48:BE50"/>
    <mergeCell ref="BF48:CA50"/>
    <mergeCell ref="CB48:CW50"/>
    <mergeCell ref="CX48:DS50"/>
    <mergeCell ref="DT44:DT47"/>
    <mergeCell ref="DU44:DU47"/>
    <mergeCell ref="DV44:DV47"/>
    <mergeCell ref="DW44:DW47"/>
    <mergeCell ref="I45:AO45"/>
    <mergeCell ref="I46:AO46"/>
    <mergeCell ref="I47:AO47"/>
    <mergeCell ref="A44:H47"/>
    <mergeCell ref="I44:AO44"/>
    <mergeCell ref="AP44:BE47"/>
    <mergeCell ref="BF44:CA47"/>
    <mergeCell ref="CB44:CW47"/>
    <mergeCell ref="CX44:DS47"/>
    <mergeCell ref="A41:H43"/>
    <mergeCell ref="I41:AO41"/>
    <mergeCell ref="AP41:BE43"/>
    <mergeCell ref="BF41:DW43"/>
    <mergeCell ref="I42:AO42"/>
    <mergeCell ref="I43:AO43"/>
    <mergeCell ref="DT37:DT40"/>
    <mergeCell ref="DU37:DU40"/>
    <mergeCell ref="DV37:DV40"/>
    <mergeCell ref="DW37:DW40"/>
    <mergeCell ref="I38:AO38"/>
    <mergeCell ref="I39:AO39"/>
    <mergeCell ref="I40:AO40"/>
    <mergeCell ref="A37:H40"/>
    <mergeCell ref="I37:AO37"/>
    <mergeCell ref="AP37:BE40"/>
    <mergeCell ref="BF37:CA40"/>
    <mergeCell ref="CB37:CW40"/>
    <mergeCell ref="CX37:DS40"/>
    <mergeCell ref="CX34:DS36"/>
    <mergeCell ref="DT34:DT36"/>
    <mergeCell ref="DU34:DU36"/>
    <mergeCell ref="DV34:DV36"/>
    <mergeCell ref="DW34:DW36"/>
    <mergeCell ref="I35:AO35"/>
    <mergeCell ref="I36:AO36"/>
    <mergeCell ref="DT32:DT33"/>
    <mergeCell ref="DU32:DU33"/>
    <mergeCell ref="DV32:DV33"/>
    <mergeCell ref="DW32:DW33"/>
    <mergeCell ref="I33:AO33"/>
    <mergeCell ref="A34:H36"/>
    <mergeCell ref="I34:AO34"/>
    <mergeCell ref="AP34:BE36"/>
    <mergeCell ref="BF34:CA36"/>
    <mergeCell ref="CB34:CW36"/>
    <mergeCell ref="CX31:DS31"/>
    <mergeCell ref="A32:H33"/>
    <mergeCell ref="I32:AO32"/>
    <mergeCell ref="AP32:BE33"/>
    <mergeCell ref="BF32:CA33"/>
    <mergeCell ref="CB32:CW33"/>
    <mergeCell ref="CX32:DS33"/>
    <mergeCell ref="DT29:DT30"/>
    <mergeCell ref="DU29:DU30"/>
    <mergeCell ref="DV29:DV30"/>
    <mergeCell ref="DW29:DW30"/>
    <mergeCell ref="I30:AO30"/>
    <mergeCell ref="A31:H31"/>
    <mergeCell ref="I31:AO31"/>
    <mergeCell ref="AP31:BE31"/>
    <mergeCell ref="BF31:CA31"/>
    <mergeCell ref="CB31:CW31"/>
    <mergeCell ref="A29:H30"/>
    <mergeCell ref="I29:AO29"/>
    <mergeCell ref="AP29:BE30"/>
    <mergeCell ref="BF29:CA30"/>
    <mergeCell ref="CB29:CW30"/>
    <mergeCell ref="CX29:DS30"/>
    <mergeCell ref="CX27:DS28"/>
    <mergeCell ref="DT27:DT28"/>
    <mergeCell ref="DU27:DU28"/>
    <mergeCell ref="DV27:DV28"/>
    <mergeCell ref="DW27:DW28"/>
    <mergeCell ref="I28:AO28"/>
    <mergeCell ref="DT25:DT26"/>
    <mergeCell ref="DU25:DU26"/>
    <mergeCell ref="DV25:DV26"/>
    <mergeCell ref="DW25:DW26"/>
    <mergeCell ref="I26:AO26"/>
    <mergeCell ref="A27:H28"/>
    <mergeCell ref="I27:AO27"/>
    <mergeCell ref="AP27:BE28"/>
    <mergeCell ref="BF27:CA28"/>
    <mergeCell ref="CB27:CW28"/>
    <mergeCell ref="A25:H26"/>
    <mergeCell ref="I25:AO25"/>
    <mergeCell ref="AP25:BE26"/>
    <mergeCell ref="BF25:CA26"/>
    <mergeCell ref="CB25:CW26"/>
    <mergeCell ref="CX25:DS26"/>
    <mergeCell ref="CX20:DS24"/>
    <mergeCell ref="DT20:DT24"/>
    <mergeCell ref="DU20:DU24"/>
    <mergeCell ref="DV20:DV24"/>
    <mergeCell ref="DW20:DW24"/>
    <mergeCell ref="I21:AO21"/>
    <mergeCell ref="I22:AO22"/>
    <mergeCell ref="I23:AO23"/>
    <mergeCell ref="I24:AO24"/>
    <mergeCell ref="DT18:DT19"/>
    <mergeCell ref="DU18:DU19"/>
    <mergeCell ref="DV18:DV19"/>
    <mergeCell ref="DW18:DW19"/>
    <mergeCell ref="I19:AO19"/>
    <mergeCell ref="A20:H24"/>
    <mergeCell ref="I20:AO20"/>
    <mergeCell ref="AP20:BE24"/>
    <mergeCell ref="BF20:CA24"/>
    <mergeCell ref="CB20:CW24"/>
    <mergeCell ref="CX17:DS17"/>
    <mergeCell ref="A18:H19"/>
    <mergeCell ref="I18:AO18"/>
    <mergeCell ref="AP18:BE19"/>
    <mergeCell ref="BF18:CA19"/>
    <mergeCell ref="CB18:CW19"/>
    <mergeCell ref="CX18:DS19"/>
    <mergeCell ref="DT15:DT16"/>
    <mergeCell ref="DU15:DU16"/>
    <mergeCell ref="DV15:DV16"/>
    <mergeCell ref="DW15:DW16"/>
    <mergeCell ref="I16:AO16"/>
    <mergeCell ref="A17:H17"/>
    <mergeCell ref="I17:AO17"/>
    <mergeCell ref="AP17:BE17"/>
    <mergeCell ref="BF17:CA17"/>
    <mergeCell ref="CB17:CW17"/>
    <mergeCell ref="A15:H16"/>
    <mergeCell ref="I15:AO15"/>
    <mergeCell ref="AP15:BE16"/>
    <mergeCell ref="BF15:CA16"/>
    <mergeCell ref="CB15:CW16"/>
    <mergeCell ref="CX15:DS16"/>
    <mergeCell ref="CX13:DS13"/>
    <mergeCell ref="A14:H14"/>
    <mergeCell ref="I14:AO14"/>
    <mergeCell ref="AP14:BE14"/>
    <mergeCell ref="BF14:CA14"/>
    <mergeCell ref="CB14:CW14"/>
    <mergeCell ref="CX14:DS14"/>
    <mergeCell ref="DT11:DT12"/>
    <mergeCell ref="DU11:DU12"/>
    <mergeCell ref="DV11:DV12"/>
    <mergeCell ref="DW11:DW12"/>
    <mergeCell ref="I12:AO12"/>
    <mergeCell ref="A13:H13"/>
    <mergeCell ref="I13:AO13"/>
    <mergeCell ref="AP13:BE13"/>
    <mergeCell ref="BF13:CA13"/>
    <mergeCell ref="CB13:CW13"/>
    <mergeCell ref="A11:H12"/>
    <mergeCell ref="I11:AO11"/>
    <mergeCell ref="AP11:BE12"/>
    <mergeCell ref="BF11:CA12"/>
    <mergeCell ref="CB11:CW12"/>
    <mergeCell ref="CX11:DS12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  <mergeCell ref="A5:DS5"/>
    <mergeCell ref="A6:DS6"/>
    <mergeCell ref="A8:H8"/>
    <mergeCell ref="I8:AO8"/>
    <mergeCell ref="AP8:BE8"/>
    <mergeCell ref="BF8:CA8"/>
    <mergeCell ref="CB8:CW8"/>
    <mergeCell ref="CX8:DS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99"/>
  <sheetViews>
    <sheetView topLeftCell="A25" workbookViewId="0">
      <selection sqref="A1:XFD1048576"/>
    </sheetView>
  </sheetViews>
  <sheetFormatPr defaultColWidth="1.140625" defaultRowHeight="15.75" x14ac:dyDescent="0.25"/>
  <cols>
    <col min="1" max="64" width="1.140625" style="10"/>
    <col min="65" max="65" width="6.28515625" style="10" bestFit="1" customWidth="1"/>
    <col min="66" max="91" width="1.140625" style="10"/>
    <col min="92" max="92" width="6.28515625" style="10" bestFit="1" customWidth="1"/>
    <col min="93" max="111" width="1.140625" style="10"/>
    <col min="112" max="112" width="6.28515625" style="10" bestFit="1" customWidth="1"/>
    <col min="113" max="123" width="1.140625" style="10"/>
    <col min="124" max="125" width="19.28515625" style="10" customWidth="1"/>
    <col min="126" max="127" width="22.5703125" style="10" customWidth="1"/>
    <col min="128" max="129" width="19" style="10" customWidth="1"/>
    <col min="130" max="130" width="19.7109375" style="10" customWidth="1"/>
    <col min="131" max="131" width="19.28515625" style="10" customWidth="1"/>
    <col min="132" max="132" width="12.5703125" style="10" bestFit="1" customWidth="1"/>
    <col min="133" max="370" width="1.140625" style="10"/>
    <col min="371" max="371" width="2.140625" style="10" customWidth="1"/>
    <col min="372" max="626" width="1.140625" style="10"/>
    <col min="627" max="627" width="2.140625" style="10" customWidth="1"/>
    <col min="628" max="882" width="1.140625" style="10"/>
    <col min="883" max="883" width="2.140625" style="10" customWidth="1"/>
    <col min="884" max="1138" width="1.140625" style="10"/>
    <col min="1139" max="1139" width="2.140625" style="10" customWidth="1"/>
    <col min="1140" max="1394" width="1.140625" style="10"/>
    <col min="1395" max="1395" width="2.140625" style="10" customWidth="1"/>
    <col min="1396" max="1650" width="1.140625" style="10"/>
    <col min="1651" max="1651" width="2.140625" style="10" customWidth="1"/>
    <col min="1652" max="1906" width="1.140625" style="10"/>
    <col min="1907" max="1907" width="2.140625" style="10" customWidth="1"/>
    <col min="1908" max="2162" width="1.140625" style="10"/>
    <col min="2163" max="2163" width="2.140625" style="10" customWidth="1"/>
    <col min="2164" max="2418" width="1.140625" style="10"/>
    <col min="2419" max="2419" width="2.140625" style="10" customWidth="1"/>
    <col min="2420" max="2674" width="1.140625" style="10"/>
    <col min="2675" max="2675" width="2.140625" style="10" customWidth="1"/>
    <col min="2676" max="2930" width="1.140625" style="10"/>
    <col min="2931" max="2931" width="2.140625" style="10" customWidth="1"/>
    <col min="2932" max="3186" width="1.140625" style="10"/>
    <col min="3187" max="3187" width="2.140625" style="10" customWidth="1"/>
    <col min="3188" max="3442" width="1.140625" style="10"/>
    <col min="3443" max="3443" width="2.140625" style="10" customWidth="1"/>
    <col min="3444" max="3698" width="1.140625" style="10"/>
    <col min="3699" max="3699" width="2.140625" style="10" customWidth="1"/>
    <col min="3700" max="3954" width="1.140625" style="10"/>
    <col min="3955" max="3955" width="2.140625" style="10" customWidth="1"/>
    <col min="3956" max="4210" width="1.140625" style="10"/>
    <col min="4211" max="4211" width="2.140625" style="10" customWidth="1"/>
    <col min="4212" max="4466" width="1.140625" style="10"/>
    <col min="4467" max="4467" width="2.140625" style="10" customWidth="1"/>
    <col min="4468" max="4722" width="1.140625" style="10"/>
    <col min="4723" max="4723" width="2.140625" style="10" customWidth="1"/>
    <col min="4724" max="4978" width="1.140625" style="10"/>
    <col min="4979" max="4979" width="2.140625" style="10" customWidth="1"/>
    <col min="4980" max="5234" width="1.140625" style="10"/>
    <col min="5235" max="5235" width="2.140625" style="10" customWidth="1"/>
    <col min="5236" max="5490" width="1.140625" style="10"/>
    <col min="5491" max="5491" width="2.140625" style="10" customWidth="1"/>
    <col min="5492" max="5746" width="1.140625" style="10"/>
    <col min="5747" max="5747" width="2.140625" style="10" customWidth="1"/>
    <col min="5748" max="6002" width="1.140625" style="10"/>
    <col min="6003" max="6003" width="2.140625" style="10" customWidth="1"/>
    <col min="6004" max="6258" width="1.140625" style="10"/>
    <col min="6259" max="6259" width="2.140625" style="10" customWidth="1"/>
    <col min="6260" max="6514" width="1.140625" style="10"/>
    <col min="6515" max="6515" width="2.140625" style="10" customWidth="1"/>
    <col min="6516" max="6770" width="1.140625" style="10"/>
    <col min="6771" max="6771" width="2.140625" style="10" customWidth="1"/>
    <col min="6772" max="7026" width="1.140625" style="10"/>
    <col min="7027" max="7027" width="2.140625" style="10" customWidth="1"/>
    <col min="7028" max="7282" width="1.140625" style="10"/>
    <col min="7283" max="7283" width="2.140625" style="10" customWidth="1"/>
    <col min="7284" max="7538" width="1.140625" style="10"/>
    <col min="7539" max="7539" width="2.140625" style="10" customWidth="1"/>
    <col min="7540" max="7794" width="1.140625" style="10"/>
    <col min="7795" max="7795" width="2.140625" style="10" customWidth="1"/>
    <col min="7796" max="8050" width="1.140625" style="10"/>
    <col min="8051" max="8051" width="2.140625" style="10" customWidth="1"/>
    <col min="8052" max="8306" width="1.140625" style="10"/>
    <col min="8307" max="8307" width="2.140625" style="10" customWidth="1"/>
    <col min="8308" max="8562" width="1.140625" style="10"/>
    <col min="8563" max="8563" width="2.140625" style="10" customWidth="1"/>
    <col min="8564" max="8818" width="1.140625" style="10"/>
    <col min="8819" max="8819" width="2.140625" style="10" customWidth="1"/>
    <col min="8820" max="9074" width="1.140625" style="10"/>
    <col min="9075" max="9075" width="2.140625" style="10" customWidth="1"/>
    <col min="9076" max="9330" width="1.140625" style="10"/>
    <col min="9331" max="9331" width="2.140625" style="10" customWidth="1"/>
    <col min="9332" max="9586" width="1.140625" style="10"/>
    <col min="9587" max="9587" width="2.140625" style="10" customWidth="1"/>
    <col min="9588" max="9842" width="1.140625" style="10"/>
    <col min="9843" max="9843" width="2.140625" style="10" customWidth="1"/>
    <col min="9844" max="10098" width="1.140625" style="10"/>
    <col min="10099" max="10099" width="2.140625" style="10" customWidth="1"/>
    <col min="10100" max="10354" width="1.140625" style="10"/>
    <col min="10355" max="10355" width="2.140625" style="10" customWidth="1"/>
    <col min="10356" max="10610" width="1.140625" style="10"/>
    <col min="10611" max="10611" width="2.140625" style="10" customWidth="1"/>
    <col min="10612" max="10866" width="1.140625" style="10"/>
    <col min="10867" max="10867" width="2.140625" style="10" customWidth="1"/>
    <col min="10868" max="11122" width="1.140625" style="10"/>
    <col min="11123" max="11123" width="2.140625" style="10" customWidth="1"/>
    <col min="11124" max="11378" width="1.140625" style="10"/>
    <col min="11379" max="11379" width="2.140625" style="10" customWidth="1"/>
    <col min="11380" max="11634" width="1.140625" style="10"/>
    <col min="11635" max="11635" width="2.140625" style="10" customWidth="1"/>
    <col min="11636" max="11890" width="1.140625" style="10"/>
    <col min="11891" max="11891" width="2.140625" style="10" customWidth="1"/>
    <col min="11892" max="12146" width="1.140625" style="10"/>
    <col min="12147" max="12147" width="2.140625" style="10" customWidth="1"/>
    <col min="12148" max="12402" width="1.140625" style="10"/>
    <col min="12403" max="12403" width="2.140625" style="10" customWidth="1"/>
    <col min="12404" max="12658" width="1.140625" style="10"/>
    <col min="12659" max="12659" width="2.140625" style="10" customWidth="1"/>
    <col min="12660" max="12914" width="1.140625" style="10"/>
    <col min="12915" max="12915" width="2.140625" style="10" customWidth="1"/>
    <col min="12916" max="13170" width="1.140625" style="10"/>
    <col min="13171" max="13171" width="2.140625" style="10" customWidth="1"/>
    <col min="13172" max="13426" width="1.140625" style="10"/>
    <col min="13427" max="13427" width="2.140625" style="10" customWidth="1"/>
    <col min="13428" max="13682" width="1.140625" style="10"/>
    <col min="13683" max="13683" width="2.140625" style="10" customWidth="1"/>
    <col min="13684" max="13938" width="1.140625" style="10"/>
    <col min="13939" max="13939" width="2.140625" style="10" customWidth="1"/>
    <col min="13940" max="14194" width="1.140625" style="10"/>
    <col min="14195" max="14195" width="2.140625" style="10" customWidth="1"/>
    <col min="14196" max="14450" width="1.140625" style="10"/>
    <col min="14451" max="14451" width="2.140625" style="10" customWidth="1"/>
    <col min="14452" max="14706" width="1.140625" style="10"/>
    <col min="14707" max="14707" width="2.140625" style="10" customWidth="1"/>
    <col min="14708" max="14962" width="1.140625" style="10"/>
    <col min="14963" max="14963" width="2.140625" style="10" customWidth="1"/>
    <col min="14964" max="15218" width="1.140625" style="10"/>
    <col min="15219" max="15219" width="2.140625" style="10" customWidth="1"/>
    <col min="15220" max="15474" width="1.140625" style="10"/>
    <col min="15475" max="15475" width="2.140625" style="10" customWidth="1"/>
    <col min="15476" max="15730" width="1.140625" style="10"/>
    <col min="15731" max="15731" width="2.140625" style="10" customWidth="1"/>
    <col min="15732" max="15986" width="1.140625" style="10"/>
    <col min="15987" max="15987" width="2.140625" style="10" customWidth="1"/>
    <col min="15988" max="16242" width="1.140625" style="10"/>
    <col min="16243" max="16243" width="2.140625" style="10" customWidth="1"/>
    <col min="16244" max="16384" width="1.140625" style="10"/>
  </cols>
  <sheetData>
    <row r="1" spans="1:137" s="1" customFormat="1" ht="11.25" x14ac:dyDescent="0.2">
      <c r="DS1" s="2" t="s">
        <v>171</v>
      </c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s="1" customFormat="1" ht="11.25" x14ac:dyDescent="0.2">
      <c r="DS2" s="2" t="s">
        <v>13</v>
      </c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</row>
    <row r="3" spans="1:137" s="1" customFormat="1" ht="11.25" x14ac:dyDescent="0.2">
      <c r="DS3" s="2" t="s">
        <v>14</v>
      </c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</row>
    <row r="7" spans="1:137" s="14" customFormat="1" ht="18.75" x14ac:dyDescent="0.3">
      <c r="A7" s="13" t="s">
        <v>172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</row>
    <row r="9" spans="1:137" hidden="1" x14ac:dyDescent="0.25">
      <c r="BM9" s="10">
        <v>2018</v>
      </c>
      <c r="CN9" s="10">
        <v>2019</v>
      </c>
      <c r="DH9" s="10">
        <v>2020</v>
      </c>
    </row>
    <row r="10" spans="1:137" x14ac:dyDescent="0.25">
      <c r="A10" s="108" t="s">
        <v>36</v>
      </c>
      <c r="B10" s="109"/>
      <c r="C10" s="109"/>
      <c r="D10" s="109"/>
      <c r="E10" s="109"/>
      <c r="F10" s="109"/>
      <c r="G10" s="109"/>
      <c r="H10" s="110"/>
      <c r="I10" s="109" t="s">
        <v>37</v>
      </c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8" t="s">
        <v>38</v>
      </c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10"/>
      <c r="BF10" s="108" t="s">
        <v>39</v>
      </c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10"/>
      <c r="CB10" s="109" t="s">
        <v>40</v>
      </c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8" t="s">
        <v>41</v>
      </c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10"/>
      <c r="DT10" s="109" t="s">
        <v>41</v>
      </c>
      <c r="DU10" s="109"/>
      <c r="DV10" s="108" t="s">
        <v>41</v>
      </c>
      <c r="DW10" s="110"/>
      <c r="DX10" s="109" t="s">
        <v>41</v>
      </c>
      <c r="DY10" s="109"/>
      <c r="DZ10" s="108" t="s">
        <v>41</v>
      </c>
      <c r="EA10" s="110"/>
    </row>
    <row r="11" spans="1:137" x14ac:dyDescent="0.25">
      <c r="A11" s="111" t="s">
        <v>43</v>
      </c>
      <c r="B11" s="11"/>
      <c r="C11" s="11"/>
      <c r="D11" s="11"/>
      <c r="E11" s="11"/>
      <c r="F11" s="11"/>
      <c r="G11" s="11"/>
      <c r="H11" s="11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1" t="s">
        <v>44</v>
      </c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2"/>
      <c r="BF11" s="111" t="s">
        <v>173</v>
      </c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2"/>
      <c r="CB11" s="11" t="s">
        <v>46</v>
      </c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1" t="s">
        <v>174</v>
      </c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2"/>
      <c r="DT11" s="111" t="s">
        <v>48</v>
      </c>
      <c r="DU11" s="112"/>
      <c r="DV11" s="111" t="s">
        <v>49</v>
      </c>
      <c r="DW11" s="112"/>
      <c r="DX11" s="111" t="s">
        <v>50</v>
      </c>
      <c r="DY11" s="112"/>
      <c r="DZ11" s="111" t="s">
        <v>51</v>
      </c>
      <c r="EA11" s="112"/>
    </row>
    <row r="12" spans="1:137" ht="15.75" customHeight="1" x14ac:dyDescent="0.25">
      <c r="A12" s="111"/>
      <c r="B12" s="11"/>
      <c r="C12" s="11"/>
      <c r="D12" s="11"/>
      <c r="E12" s="11"/>
      <c r="F12" s="11"/>
      <c r="G12" s="11"/>
      <c r="H12" s="1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2"/>
      <c r="BF12" s="1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2"/>
      <c r="CB12" s="11" t="s">
        <v>175</v>
      </c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2"/>
      <c r="DT12" s="113"/>
      <c r="DU12" s="113"/>
      <c r="DV12" s="114"/>
      <c r="DW12" s="115"/>
      <c r="DX12" s="113"/>
      <c r="DY12" s="113"/>
      <c r="DZ12" s="114"/>
      <c r="EA12" s="115"/>
    </row>
    <row r="13" spans="1:137" s="123" customFormat="1" x14ac:dyDescent="0.25">
      <c r="A13" s="116"/>
      <c r="B13" s="117"/>
      <c r="C13" s="117"/>
      <c r="D13" s="117"/>
      <c r="E13" s="117"/>
      <c r="F13" s="117"/>
      <c r="G13" s="117"/>
      <c r="H13" s="118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6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8"/>
      <c r="BF13" s="120" t="s">
        <v>176</v>
      </c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0" t="s">
        <v>177</v>
      </c>
      <c r="BR13" s="121"/>
      <c r="BS13" s="121"/>
      <c r="BT13" s="121"/>
      <c r="BU13" s="121"/>
      <c r="BV13" s="121"/>
      <c r="BW13" s="121"/>
      <c r="BX13" s="121"/>
      <c r="BY13" s="121"/>
      <c r="BZ13" s="121"/>
      <c r="CA13" s="122"/>
      <c r="CB13" s="121" t="s">
        <v>176</v>
      </c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0" t="s">
        <v>177</v>
      </c>
      <c r="CN13" s="121"/>
      <c r="CO13" s="121"/>
      <c r="CP13" s="121"/>
      <c r="CQ13" s="121"/>
      <c r="CR13" s="121"/>
      <c r="CS13" s="121"/>
      <c r="CT13" s="121"/>
      <c r="CU13" s="121"/>
      <c r="CV13" s="121"/>
      <c r="CW13" s="122"/>
      <c r="CX13" s="120" t="s">
        <v>176</v>
      </c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0" t="s">
        <v>177</v>
      </c>
      <c r="DJ13" s="121"/>
      <c r="DK13" s="121"/>
      <c r="DL13" s="121"/>
      <c r="DM13" s="121"/>
      <c r="DN13" s="121"/>
      <c r="DO13" s="121"/>
      <c r="DP13" s="121"/>
      <c r="DQ13" s="121"/>
      <c r="DR13" s="121"/>
      <c r="DS13" s="122"/>
      <c r="DT13" s="123" t="s">
        <v>176</v>
      </c>
      <c r="DU13" s="124" t="s">
        <v>177</v>
      </c>
      <c r="DV13" s="125" t="s">
        <v>176</v>
      </c>
      <c r="DW13" s="124" t="s">
        <v>177</v>
      </c>
      <c r="DX13" s="123" t="s">
        <v>176</v>
      </c>
      <c r="DY13" s="124" t="s">
        <v>177</v>
      </c>
      <c r="DZ13" s="125" t="s">
        <v>176</v>
      </c>
      <c r="EA13" s="124" t="s">
        <v>177</v>
      </c>
    </row>
    <row r="14" spans="1:137" x14ac:dyDescent="0.25">
      <c r="A14" s="116"/>
      <c r="B14" s="117"/>
      <c r="C14" s="117"/>
      <c r="D14" s="117"/>
      <c r="E14" s="117"/>
      <c r="F14" s="117"/>
      <c r="G14" s="117"/>
      <c r="H14" s="118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6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8"/>
      <c r="BF14" s="116" t="s">
        <v>178</v>
      </c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6" t="s">
        <v>178</v>
      </c>
      <c r="BR14" s="117"/>
      <c r="BS14" s="117"/>
      <c r="BT14" s="117"/>
      <c r="BU14" s="117"/>
      <c r="BV14" s="117"/>
      <c r="BW14" s="117"/>
      <c r="BX14" s="117"/>
      <c r="BY14" s="117"/>
      <c r="BZ14" s="117"/>
      <c r="CA14" s="118"/>
      <c r="CB14" s="117" t="s">
        <v>178</v>
      </c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6" t="s">
        <v>178</v>
      </c>
      <c r="CN14" s="117"/>
      <c r="CO14" s="117"/>
      <c r="CP14" s="117"/>
      <c r="CQ14" s="117"/>
      <c r="CR14" s="117"/>
      <c r="CS14" s="117"/>
      <c r="CT14" s="117"/>
      <c r="CU14" s="117"/>
      <c r="CV14" s="117"/>
      <c r="CW14" s="118"/>
      <c r="CX14" s="116" t="s">
        <v>178</v>
      </c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6" t="s">
        <v>178</v>
      </c>
      <c r="DJ14" s="117"/>
      <c r="DK14" s="117"/>
      <c r="DL14" s="117"/>
      <c r="DM14" s="117"/>
      <c r="DN14" s="117"/>
      <c r="DO14" s="117"/>
      <c r="DP14" s="117"/>
      <c r="DQ14" s="117"/>
      <c r="DR14" s="117"/>
      <c r="DS14" s="118"/>
      <c r="DT14" s="10" t="s">
        <v>178</v>
      </c>
      <c r="DU14" s="126" t="s">
        <v>178</v>
      </c>
      <c r="DV14" s="127" t="s">
        <v>178</v>
      </c>
      <c r="DW14" s="126" t="s">
        <v>178</v>
      </c>
      <c r="DX14" s="10" t="s">
        <v>178</v>
      </c>
      <c r="DY14" s="126" t="s">
        <v>178</v>
      </c>
      <c r="DZ14" s="127" t="s">
        <v>178</v>
      </c>
      <c r="EA14" s="126" t="s">
        <v>178</v>
      </c>
    </row>
    <row r="15" spans="1:137" x14ac:dyDescent="0.25">
      <c r="A15" s="120" t="s">
        <v>53</v>
      </c>
      <c r="B15" s="121"/>
      <c r="C15" s="121"/>
      <c r="D15" s="121"/>
      <c r="E15" s="121"/>
      <c r="F15" s="121"/>
      <c r="G15" s="121"/>
      <c r="H15" s="122"/>
      <c r="I15" s="128" t="s">
        <v>179</v>
      </c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0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2"/>
      <c r="BF15" s="129" t="s">
        <v>180</v>
      </c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29" t="s">
        <v>180</v>
      </c>
      <c r="BR15" s="130"/>
      <c r="BS15" s="130"/>
      <c r="BT15" s="130"/>
      <c r="BU15" s="130"/>
      <c r="BV15" s="130"/>
      <c r="BW15" s="130"/>
      <c r="BX15" s="130"/>
      <c r="BY15" s="130"/>
      <c r="BZ15" s="130"/>
      <c r="CA15" s="131"/>
      <c r="CB15" s="130" t="s">
        <v>180</v>
      </c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29" t="s">
        <v>180</v>
      </c>
      <c r="CN15" s="130"/>
      <c r="CO15" s="130"/>
      <c r="CP15" s="130"/>
      <c r="CQ15" s="130"/>
      <c r="CR15" s="130"/>
      <c r="CS15" s="130"/>
      <c r="CT15" s="130"/>
      <c r="CU15" s="130"/>
      <c r="CV15" s="130"/>
      <c r="CW15" s="131"/>
      <c r="CX15" s="129" t="s">
        <v>180</v>
      </c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29" t="s">
        <v>180</v>
      </c>
      <c r="DJ15" s="130"/>
      <c r="DK15" s="130"/>
      <c r="DL15" s="130"/>
      <c r="DM15" s="130"/>
      <c r="DN15" s="130"/>
      <c r="DO15" s="130"/>
      <c r="DP15" s="130"/>
      <c r="DQ15" s="130"/>
      <c r="DR15" s="130"/>
      <c r="DS15" s="131"/>
      <c r="DT15" s="109" t="s">
        <v>66</v>
      </c>
      <c r="DU15" s="132"/>
      <c r="DV15" s="108"/>
      <c r="DW15" s="132"/>
      <c r="DX15" s="109"/>
      <c r="DY15" s="132"/>
      <c r="DZ15" s="108"/>
      <c r="EA15" s="132"/>
    </row>
    <row r="16" spans="1:137" x14ac:dyDescent="0.25">
      <c r="A16" s="133"/>
      <c r="B16" s="134"/>
      <c r="C16" s="134"/>
      <c r="D16" s="134"/>
      <c r="E16" s="134"/>
      <c r="F16" s="134"/>
      <c r="G16" s="134"/>
      <c r="H16" s="135"/>
      <c r="I16" s="136" t="s">
        <v>181</v>
      </c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3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5"/>
      <c r="BF16" s="137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7"/>
      <c r="BR16" s="138"/>
      <c r="BS16" s="138"/>
      <c r="BT16" s="138"/>
      <c r="BU16" s="138"/>
      <c r="BV16" s="138"/>
      <c r="BW16" s="138"/>
      <c r="BX16" s="138"/>
      <c r="BY16" s="138"/>
      <c r="BZ16" s="138"/>
      <c r="CA16" s="139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7"/>
      <c r="CN16" s="138"/>
      <c r="CO16" s="138"/>
      <c r="CP16" s="138"/>
      <c r="CQ16" s="138"/>
      <c r="CR16" s="138"/>
      <c r="CS16" s="138"/>
      <c r="CT16" s="138"/>
      <c r="CU16" s="138"/>
      <c r="CV16" s="138"/>
      <c r="CW16" s="139"/>
      <c r="CX16" s="137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7"/>
      <c r="DJ16" s="138"/>
      <c r="DK16" s="138"/>
      <c r="DL16" s="138"/>
      <c r="DM16" s="138"/>
      <c r="DN16" s="138"/>
      <c r="DO16" s="138"/>
      <c r="DP16" s="138"/>
      <c r="DQ16" s="138"/>
      <c r="DR16" s="138"/>
      <c r="DS16" s="139"/>
      <c r="DT16" s="12"/>
      <c r="DU16" s="140"/>
      <c r="DV16" s="141"/>
      <c r="DW16" s="140"/>
      <c r="DX16" s="12"/>
      <c r="DY16" s="140"/>
      <c r="DZ16" s="141"/>
      <c r="EA16" s="140"/>
    </row>
    <row r="17" spans="1:131" x14ac:dyDescent="0.25">
      <c r="A17" s="120" t="s">
        <v>56</v>
      </c>
      <c r="B17" s="121"/>
      <c r="C17" s="121"/>
      <c r="D17" s="121"/>
      <c r="E17" s="121"/>
      <c r="F17" s="121"/>
      <c r="G17" s="121"/>
      <c r="H17" s="122"/>
      <c r="I17" s="128" t="s">
        <v>182</v>
      </c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08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10"/>
      <c r="BF17" s="129" t="s">
        <v>180</v>
      </c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29" t="s">
        <v>180</v>
      </c>
      <c r="BR17" s="130"/>
      <c r="BS17" s="130"/>
      <c r="BT17" s="130"/>
      <c r="BU17" s="130"/>
      <c r="BV17" s="130"/>
      <c r="BW17" s="130"/>
      <c r="BX17" s="130"/>
      <c r="BY17" s="130"/>
      <c r="BZ17" s="130"/>
      <c r="CA17" s="131"/>
      <c r="CB17" s="130" t="s">
        <v>180</v>
      </c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29" t="s">
        <v>180</v>
      </c>
      <c r="CN17" s="130"/>
      <c r="CO17" s="130"/>
      <c r="CP17" s="130"/>
      <c r="CQ17" s="130"/>
      <c r="CR17" s="130"/>
      <c r="CS17" s="130"/>
      <c r="CT17" s="130"/>
      <c r="CU17" s="130"/>
      <c r="CV17" s="130"/>
      <c r="CW17" s="131"/>
      <c r="CX17" s="129" t="s">
        <v>180</v>
      </c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29" t="s">
        <v>180</v>
      </c>
      <c r="DJ17" s="130"/>
      <c r="DK17" s="130"/>
      <c r="DL17" s="130"/>
      <c r="DM17" s="130"/>
      <c r="DN17" s="130"/>
      <c r="DO17" s="130"/>
      <c r="DP17" s="130"/>
      <c r="DQ17" s="130"/>
      <c r="DR17" s="130"/>
      <c r="DS17" s="131"/>
      <c r="DT17" s="109" t="s">
        <v>66</v>
      </c>
      <c r="DU17" s="132"/>
      <c r="DV17" s="108"/>
      <c r="DW17" s="132"/>
      <c r="DX17" s="109"/>
      <c r="DY17" s="132"/>
      <c r="DZ17" s="108"/>
      <c r="EA17" s="132"/>
    </row>
    <row r="18" spans="1:131" x14ac:dyDescent="0.25">
      <c r="A18" s="133"/>
      <c r="B18" s="134"/>
      <c r="C18" s="134"/>
      <c r="D18" s="134"/>
      <c r="E18" s="134"/>
      <c r="F18" s="134"/>
      <c r="G18" s="134"/>
      <c r="H18" s="135"/>
      <c r="I18" s="136" t="s">
        <v>183</v>
      </c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41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42"/>
      <c r="BF18" s="137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7"/>
      <c r="BR18" s="138"/>
      <c r="BS18" s="138"/>
      <c r="BT18" s="138"/>
      <c r="BU18" s="138"/>
      <c r="BV18" s="138"/>
      <c r="BW18" s="138"/>
      <c r="BX18" s="138"/>
      <c r="BY18" s="138"/>
      <c r="BZ18" s="138"/>
      <c r="CA18" s="139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7"/>
      <c r="CN18" s="138"/>
      <c r="CO18" s="138"/>
      <c r="CP18" s="138"/>
      <c r="CQ18" s="138"/>
      <c r="CR18" s="138"/>
      <c r="CS18" s="138"/>
      <c r="CT18" s="138"/>
      <c r="CU18" s="138"/>
      <c r="CV18" s="138"/>
      <c r="CW18" s="139"/>
      <c r="CX18" s="137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7"/>
      <c r="DJ18" s="138"/>
      <c r="DK18" s="138"/>
      <c r="DL18" s="138"/>
      <c r="DM18" s="138"/>
      <c r="DN18" s="138"/>
      <c r="DO18" s="138"/>
      <c r="DP18" s="138"/>
      <c r="DQ18" s="138"/>
      <c r="DR18" s="138"/>
      <c r="DS18" s="139"/>
      <c r="DT18" s="12"/>
      <c r="DU18" s="140"/>
      <c r="DV18" s="141"/>
      <c r="DW18" s="140"/>
      <c r="DX18" s="12"/>
      <c r="DY18" s="140"/>
      <c r="DZ18" s="141"/>
      <c r="EA18" s="140"/>
    </row>
    <row r="19" spans="1:131" x14ac:dyDescent="0.25">
      <c r="A19" s="116"/>
      <c r="B19" s="117"/>
      <c r="C19" s="117"/>
      <c r="D19" s="117"/>
      <c r="E19" s="117"/>
      <c r="F19" s="117"/>
      <c r="G19" s="117"/>
      <c r="H19" s="118"/>
      <c r="I19" s="143" t="s">
        <v>184</v>
      </c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0" t="s">
        <v>185</v>
      </c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2"/>
      <c r="BF19" s="129" t="s">
        <v>180</v>
      </c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29" t="s">
        <v>180</v>
      </c>
      <c r="BR19" s="130"/>
      <c r="BS19" s="130"/>
      <c r="BT19" s="130"/>
      <c r="BU19" s="130"/>
      <c r="BV19" s="130"/>
      <c r="BW19" s="130"/>
      <c r="BX19" s="130"/>
      <c r="BY19" s="130"/>
      <c r="BZ19" s="130"/>
      <c r="CA19" s="131"/>
      <c r="CB19" s="130" t="s">
        <v>180</v>
      </c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29" t="s">
        <v>180</v>
      </c>
      <c r="CN19" s="130"/>
      <c r="CO19" s="130"/>
      <c r="CP19" s="130"/>
      <c r="CQ19" s="130"/>
      <c r="CR19" s="130"/>
      <c r="CS19" s="130"/>
      <c r="CT19" s="130"/>
      <c r="CU19" s="130"/>
      <c r="CV19" s="130"/>
      <c r="CW19" s="131"/>
      <c r="CX19" s="129" t="s">
        <v>180</v>
      </c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29" t="s">
        <v>180</v>
      </c>
      <c r="DJ19" s="130"/>
      <c r="DK19" s="130"/>
      <c r="DL19" s="130"/>
      <c r="DM19" s="130"/>
      <c r="DN19" s="130"/>
      <c r="DO19" s="130"/>
      <c r="DP19" s="130"/>
      <c r="DQ19" s="130"/>
      <c r="DR19" s="130"/>
      <c r="DS19" s="131"/>
      <c r="DT19" s="109" t="s">
        <v>66</v>
      </c>
      <c r="DU19" s="132"/>
      <c r="DV19" s="108"/>
      <c r="DW19" s="132"/>
      <c r="DX19" s="109"/>
      <c r="DY19" s="132"/>
      <c r="DZ19" s="108"/>
      <c r="EA19" s="132"/>
    </row>
    <row r="20" spans="1:131" x14ac:dyDescent="0.25">
      <c r="A20" s="116"/>
      <c r="B20" s="117"/>
      <c r="C20" s="117"/>
      <c r="D20" s="117"/>
      <c r="E20" s="117"/>
      <c r="F20" s="117"/>
      <c r="G20" s="117"/>
      <c r="H20" s="118"/>
      <c r="I20" s="144" t="s">
        <v>186</v>
      </c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6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8"/>
      <c r="BF20" s="145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5"/>
      <c r="BR20" s="146"/>
      <c r="BS20" s="146"/>
      <c r="BT20" s="146"/>
      <c r="BU20" s="146"/>
      <c r="BV20" s="146"/>
      <c r="BW20" s="146"/>
      <c r="BX20" s="146"/>
      <c r="BY20" s="146"/>
      <c r="BZ20" s="146"/>
      <c r="CA20" s="147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5"/>
      <c r="CN20" s="146"/>
      <c r="CO20" s="146"/>
      <c r="CP20" s="146"/>
      <c r="CQ20" s="146"/>
      <c r="CR20" s="146"/>
      <c r="CS20" s="146"/>
      <c r="CT20" s="146"/>
      <c r="CU20" s="146"/>
      <c r="CV20" s="146"/>
      <c r="CW20" s="147"/>
      <c r="CX20" s="145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5"/>
      <c r="DJ20" s="146"/>
      <c r="DK20" s="146"/>
      <c r="DL20" s="146"/>
      <c r="DM20" s="146"/>
      <c r="DN20" s="146"/>
      <c r="DO20" s="146"/>
      <c r="DP20" s="146"/>
      <c r="DQ20" s="146"/>
      <c r="DR20" s="146"/>
      <c r="DS20" s="147"/>
      <c r="DT20" s="11"/>
      <c r="DU20" s="148"/>
      <c r="DV20" s="111"/>
      <c r="DW20" s="148"/>
      <c r="DX20" s="11"/>
      <c r="DY20" s="148"/>
      <c r="DZ20" s="111"/>
      <c r="EA20" s="148"/>
    </row>
    <row r="21" spans="1:131" x14ac:dyDescent="0.25">
      <c r="A21" s="116"/>
      <c r="B21" s="117"/>
      <c r="C21" s="117"/>
      <c r="D21" s="117"/>
      <c r="E21" s="117"/>
      <c r="F21" s="117"/>
      <c r="G21" s="117"/>
      <c r="H21" s="118"/>
      <c r="I21" s="144" t="s">
        <v>187</v>
      </c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6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8"/>
      <c r="BF21" s="145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5"/>
      <c r="BR21" s="146"/>
      <c r="BS21" s="146"/>
      <c r="BT21" s="146"/>
      <c r="BU21" s="146"/>
      <c r="BV21" s="146"/>
      <c r="BW21" s="146"/>
      <c r="BX21" s="146"/>
      <c r="BY21" s="146"/>
      <c r="BZ21" s="146"/>
      <c r="CA21" s="147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5"/>
      <c r="CN21" s="146"/>
      <c r="CO21" s="146"/>
      <c r="CP21" s="146"/>
      <c r="CQ21" s="146"/>
      <c r="CR21" s="146"/>
      <c r="CS21" s="146"/>
      <c r="CT21" s="146"/>
      <c r="CU21" s="146"/>
      <c r="CV21" s="146"/>
      <c r="CW21" s="147"/>
      <c r="CX21" s="145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5"/>
      <c r="DJ21" s="146"/>
      <c r="DK21" s="146"/>
      <c r="DL21" s="146"/>
      <c r="DM21" s="146"/>
      <c r="DN21" s="146"/>
      <c r="DO21" s="146"/>
      <c r="DP21" s="146"/>
      <c r="DQ21" s="146"/>
      <c r="DR21" s="146"/>
      <c r="DS21" s="147"/>
      <c r="DT21" s="11"/>
      <c r="DU21" s="148"/>
      <c r="DV21" s="111"/>
      <c r="DW21" s="148"/>
      <c r="DX21" s="11"/>
      <c r="DY21" s="148"/>
      <c r="DZ21" s="111"/>
      <c r="EA21" s="148"/>
    </row>
    <row r="22" spans="1:131" x14ac:dyDescent="0.25">
      <c r="A22" s="116"/>
      <c r="B22" s="117"/>
      <c r="C22" s="117"/>
      <c r="D22" s="117"/>
      <c r="E22" s="117"/>
      <c r="F22" s="117"/>
      <c r="G22" s="117"/>
      <c r="H22" s="118"/>
      <c r="I22" s="144" t="s">
        <v>188</v>
      </c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6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8"/>
      <c r="BF22" s="145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5"/>
      <c r="BR22" s="146"/>
      <c r="BS22" s="146"/>
      <c r="BT22" s="146"/>
      <c r="BU22" s="146"/>
      <c r="BV22" s="146"/>
      <c r="BW22" s="146"/>
      <c r="BX22" s="146"/>
      <c r="BY22" s="146"/>
      <c r="BZ22" s="146"/>
      <c r="CA22" s="147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5"/>
      <c r="CN22" s="146"/>
      <c r="CO22" s="146"/>
      <c r="CP22" s="146"/>
      <c r="CQ22" s="146"/>
      <c r="CR22" s="146"/>
      <c r="CS22" s="146"/>
      <c r="CT22" s="146"/>
      <c r="CU22" s="146"/>
      <c r="CV22" s="146"/>
      <c r="CW22" s="147"/>
      <c r="CX22" s="145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5"/>
      <c r="DJ22" s="146"/>
      <c r="DK22" s="146"/>
      <c r="DL22" s="146"/>
      <c r="DM22" s="146"/>
      <c r="DN22" s="146"/>
      <c r="DO22" s="146"/>
      <c r="DP22" s="146"/>
      <c r="DQ22" s="146"/>
      <c r="DR22" s="146"/>
      <c r="DS22" s="147"/>
      <c r="DT22" s="11"/>
      <c r="DU22" s="148"/>
      <c r="DV22" s="111"/>
      <c r="DW22" s="148"/>
      <c r="DX22" s="11"/>
      <c r="DY22" s="148"/>
      <c r="DZ22" s="111"/>
      <c r="EA22" s="148"/>
    </row>
    <row r="23" spans="1:131" x14ac:dyDescent="0.25">
      <c r="A23" s="116"/>
      <c r="B23" s="117"/>
      <c r="C23" s="117"/>
      <c r="D23" s="117"/>
      <c r="E23" s="117"/>
      <c r="F23" s="117"/>
      <c r="G23" s="117"/>
      <c r="H23" s="118"/>
      <c r="I23" s="144" t="s">
        <v>189</v>
      </c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6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8"/>
      <c r="BF23" s="145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5"/>
      <c r="BR23" s="146"/>
      <c r="BS23" s="146"/>
      <c r="BT23" s="146"/>
      <c r="BU23" s="146"/>
      <c r="BV23" s="146"/>
      <c r="BW23" s="146"/>
      <c r="BX23" s="146"/>
      <c r="BY23" s="146"/>
      <c r="BZ23" s="146"/>
      <c r="CA23" s="147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5"/>
      <c r="CN23" s="146"/>
      <c r="CO23" s="146"/>
      <c r="CP23" s="146"/>
      <c r="CQ23" s="146"/>
      <c r="CR23" s="146"/>
      <c r="CS23" s="146"/>
      <c r="CT23" s="146"/>
      <c r="CU23" s="146"/>
      <c r="CV23" s="146"/>
      <c r="CW23" s="147"/>
      <c r="CX23" s="145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5"/>
      <c r="DJ23" s="146"/>
      <c r="DK23" s="146"/>
      <c r="DL23" s="146"/>
      <c r="DM23" s="146"/>
      <c r="DN23" s="146"/>
      <c r="DO23" s="146"/>
      <c r="DP23" s="146"/>
      <c r="DQ23" s="146"/>
      <c r="DR23" s="146"/>
      <c r="DS23" s="147"/>
      <c r="DT23" s="11"/>
      <c r="DU23" s="148"/>
      <c r="DV23" s="111"/>
      <c r="DW23" s="148"/>
      <c r="DX23" s="11"/>
      <c r="DY23" s="148"/>
      <c r="DZ23" s="111"/>
      <c r="EA23" s="148"/>
    </row>
    <row r="24" spans="1:131" x14ac:dyDescent="0.25">
      <c r="A24" s="116"/>
      <c r="B24" s="117"/>
      <c r="C24" s="117"/>
      <c r="D24" s="117"/>
      <c r="E24" s="117"/>
      <c r="F24" s="117"/>
      <c r="G24" s="117"/>
      <c r="H24" s="118"/>
      <c r="I24" s="144" t="s">
        <v>190</v>
      </c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6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8"/>
      <c r="BF24" s="145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5"/>
      <c r="BR24" s="146"/>
      <c r="BS24" s="146"/>
      <c r="BT24" s="146"/>
      <c r="BU24" s="146"/>
      <c r="BV24" s="146"/>
      <c r="BW24" s="146"/>
      <c r="BX24" s="146"/>
      <c r="BY24" s="146"/>
      <c r="BZ24" s="146"/>
      <c r="CA24" s="147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5"/>
      <c r="CN24" s="146"/>
      <c r="CO24" s="146"/>
      <c r="CP24" s="146"/>
      <c r="CQ24" s="146"/>
      <c r="CR24" s="146"/>
      <c r="CS24" s="146"/>
      <c r="CT24" s="146"/>
      <c r="CU24" s="146"/>
      <c r="CV24" s="146"/>
      <c r="CW24" s="147"/>
      <c r="CX24" s="145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5"/>
      <c r="DJ24" s="146"/>
      <c r="DK24" s="146"/>
      <c r="DL24" s="146"/>
      <c r="DM24" s="146"/>
      <c r="DN24" s="146"/>
      <c r="DO24" s="146"/>
      <c r="DP24" s="146"/>
      <c r="DQ24" s="146"/>
      <c r="DR24" s="146"/>
      <c r="DS24" s="147"/>
      <c r="DT24" s="11"/>
      <c r="DU24" s="148"/>
      <c r="DV24" s="111"/>
      <c r="DW24" s="148"/>
      <c r="DX24" s="11"/>
      <c r="DY24" s="148"/>
      <c r="DZ24" s="111"/>
      <c r="EA24" s="148"/>
    </row>
    <row r="25" spans="1:131" x14ac:dyDescent="0.25">
      <c r="A25" s="116"/>
      <c r="B25" s="117"/>
      <c r="C25" s="117"/>
      <c r="D25" s="117"/>
      <c r="E25" s="117"/>
      <c r="F25" s="117"/>
      <c r="G25" s="117"/>
      <c r="H25" s="118"/>
      <c r="I25" s="144" t="s">
        <v>191</v>
      </c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6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8"/>
      <c r="BF25" s="145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5"/>
      <c r="BR25" s="146"/>
      <c r="BS25" s="146"/>
      <c r="BT25" s="146"/>
      <c r="BU25" s="146"/>
      <c r="BV25" s="146"/>
      <c r="BW25" s="146"/>
      <c r="BX25" s="146"/>
      <c r="BY25" s="146"/>
      <c r="BZ25" s="146"/>
      <c r="CA25" s="147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5"/>
      <c r="CN25" s="146"/>
      <c r="CO25" s="146"/>
      <c r="CP25" s="146"/>
      <c r="CQ25" s="146"/>
      <c r="CR25" s="146"/>
      <c r="CS25" s="146"/>
      <c r="CT25" s="146"/>
      <c r="CU25" s="146"/>
      <c r="CV25" s="146"/>
      <c r="CW25" s="147"/>
      <c r="CX25" s="145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5"/>
      <c r="DJ25" s="146"/>
      <c r="DK25" s="146"/>
      <c r="DL25" s="146"/>
      <c r="DM25" s="146"/>
      <c r="DN25" s="146"/>
      <c r="DO25" s="146"/>
      <c r="DP25" s="146"/>
      <c r="DQ25" s="146"/>
      <c r="DR25" s="146"/>
      <c r="DS25" s="147"/>
      <c r="DT25" s="11"/>
      <c r="DU25" s="148"/>
      <c r="DV25" s="111"/>
      <c r="DW25" s="148"/>
      <c r="DX25" s="11"/>
      <c r="DY25" s="148"/>
      <c r="DZ25" s="111"/>
      <c r="EA25" s="148"/>
    </row>
    <row r="26" spans="1:131" x14ac:dyDescent="0.25">
      <c r="A26" s="116"/>
      <c r="B26" s="117"/>
      <c r="C26" s="117"/>
      <c r="D26" s="117"/>
      <c r="E26" s="117"/>
      <c r="F26" s="117"/>
      <c r="G26" s="117"/>
      <c r="H26" s="118"/>
      <c r="I26" s="144" t="s">
        <v>192</v>
      </c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6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8"/>
      <c r="BF26" s="145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5"/>
      <c r="BR26" s="146"/>
      <c r="BS26" s="146"/>
      <c r="BT26" s="146"/>
      <c r="BU26" s="146"/>
      <c r="BV26" s="146"/>
      <c r="BW26" s="146"/>
      <c r="BX26" s="146"/>
      <c r="BY26" s="146"/>
      <c r="BZ26" s="146"/>
      <c r="CA26" s="147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5"/>
      <c r="CN26" s="146"/>
      <c r="CO26" s="146"/>
      <c r="CP26" s="146"/>
      <c r="CQ26" s="146"/>
      <c r="CR26" s="146"/>
      <c r="CS26" s="146"/>
      <c r="CT26" s="146"/>
      <c r="CU26" s="146"/>
      <c r="CV26" s="146"/>
      <c r="CW26" s="147"/>
      <c r="CX26" s="145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5"/>
      <c r="DJ26" s="146"/>
      <c r="DK26" s="146"/>
      <c r="DL26" s="146"/>
      <c r="DM26" s="146"/>
      <c r="DN26" s="146"/>
      <c r="DO26" s="146"/>
      <c r="DP26" s="146"/>
      <c r="DQ26" s="146"/>
      <c r="DR26" s="146"/>
      <c r="DS26" s="147"/>
      <c r="DT26" s="11"/>
      <c r="DU26" s="148"/>
      <c r="DV26" s="111"/>
      <c r="DW26" s="148"/>
      <c r="DX26" s="11"/>
      <c r="DY26" s="148"/>
      <c r="DZ26" s="111"/>
      <c r="EA26" s="148"/>
    </row>
    <row r="27" spans="1:131" x14ac:dyDescent="0.25">
      <c r="A27" s="116"/>
      <c r="B27" s="117"/>
      <c r="C27" s="117"/>
      <c r="D27" s="117"/>
      <c r="E27" s="117"/>
      <c r="F27" s="117"/>
      <c r="G27" s="117"/>
      <c r="H27" s="118"/>
      <c r="I27" s="144" t="s">
        <v>193</v>
      </c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6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8"/>
      <c r="BF27" s="145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5"/>
      <c r="BR27" s="146"/>
      <c r="BS27" s="146"/>
      <c r="BT27" s="146"/>
      <c r="BU27" s="146"/>
      <c r="BV27" s="146"/>
      <c r="BW27" s="146"/>
      <c r="BX27" s="146"/>
      <c r="BY27" s="146"/>
      <c r="BZ27" s="146"/>
      <c r="CA27" s="147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5"/>
      <c r="CN27" s="146"/>
      <c r="CO27" s="146"/>
      <c r="CP27" s="146"/>
      <c r="CQ27" s="146"/>
      <c r="CR27" s="146"/>
      <c r="CS27" s="146"/>
      <c r="CT27" s="146"/>
      <c r="CU27" s="146"/>
      <c r="CV27" s="146"/>
      <c r="CW27" s="147"/>
      <c r="CX27" s="145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5"/>
      <c r="DJ27" s="146"/>
      <c r="DK27" s="146"/>
      <c r="DL27" s="146"/>
      <c r="DM27" s="146"/>
      <c r="DN27" s="146"/>
      <c r="DO27" s="146"/>
      <c r="DP27" s="146"/>
      <c r="DQ27" s="146"/>
      <c r="DR27" s="146"/>
      <c r="DS27" s="147"/>
      <c r="DT27" s="11"/>
      <c r="DU27" s="148"/>
      <c r="DV27" s="111"/>
      <c r="DW27" s="148"/>
      <c r="DX27" s="11"/>
      <c r="DY27" s="148"/>
      <c r="DZ27" s="111"/>
      <c r="EA27" s="148"/>
    </row>
    <row r="28" spans="1:131" x14ac:dyDescent="0.25">
      <c r="A28" s="116"/>
      <c r="B28" s="117"/>
      <c r="C28" s="117"/>
      <c r="D28" s="117"/>
      <c r="E28" s="117"/>
      <c r="F28" s="117"/>
      <c r="G28" s="117"/>
      <c r="H28" s="118"/>
      <c r="I28" s="144" t="s">
        <v>194</v>
      </c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6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8"/>
      <c r="BF28" s="145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5"/>
      <c r="BR28" s="146"/>
      <c r="BS28" s="146"/>
      <c r="BT28" s="146"/>
      <c r="BU28" s="146"/>
      <c r="BV28" s="146"/>
      <c r="BW28" s="146"/>
      <c r="BX28" s="146"/>
      <c r="BY28" s="146"/>
      <c r="BZ28" s="146"/>
      <c r="CA28" s="147"/>
      <c r="CB28" s="146"/>
      <c r="CC28" s="146"/>
      <c r="CD28" s="146"/>
      <c r="CE28" s="146"/>
      <c r="CF28" s="146"/>
      <c r="CG28" s="146"/>
      <c r="CH28" s="146"/>
      <c r="CI28" s="146"/>
      <c r="CJ28" s="146"/>
      <c r="CK28" s="146"/>
      <c r="CL28" s="146"/>
      <c r="CM28" s="145"/>
      <c r="CN28" s="146"/>
      <c r="CO28" s="146"/>
      <c r="CP28" s="146"/>
      <c r="CQ28" s="146"/>
      <c r="CR28" s="146"/>
      <c r="CS28" s="146"/>
      <c r="CT28" s="146"/>
      <c r="CU28" s="146"/>
      <c r="CV28" s="146"/>
      <c r="CW28" s="147"/>
      <c r="CX28" s="145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5"/>
      <c r="DJ28" s="146"/>
      <c r="DK28" s="146"/>
      <c r="DL28" s="146"/>
      <c r="DM28" s="146"/>
      <c r="DN28" s="146"/>
      <c r="DO28" s="146"/>
      <c r="DP28" s="146"/>
      <c r="DQ28" s="146"/>
      <c r="DR28" s="146"/>
      <c r="DS28" s="147"/>
      <c r="DT28" s="11"/>
      <c r="DU28" s="148"/>
      <c r="DV28" s="111"/>
      <c r="DW28" s="148"/>
      <c r="DX28" s="11"/>
      <c r="DY28" s="148"/>
      <c r="DZ28" s="111"/>
      <c r="EA28" s="148"/>
    </row>
    <row r="29" spans="1:131" x14ac:dyDescent="0.25">
      <c r="A29" s="116"/>
      <c r="B29" s="117"/>
      <c r="C29" s="117"/>
      <c r="D29" s="117"/>
      <c r="E29" s="117"/>
      <c r="F29" s="117"/>
      <c r="G29" s="117"/>
      <c r="H29" s="118"/>
      <c r="I29" s="144" t="s">
        <v>195</v>
      </c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6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8"/>
      <c r="BF29" s="145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5"/>
      <c r="BR29" s="146"/>
      <c r="BS29" s="146"/>
      <c r="BT29" s="146"/>
      <c r="BU29" s="146"/>
      <c r="BV29" s="146"/>
      <c r="BW29" s="146"/>
      <c r="BX29" s="146"/>
      <c r="BY29" s="146"/>
      <c r="BZ29" s="146"/>
      <c r="CA29" s="147"/>
      <c r="CB29" s="146"/>
      <c r="CC29" s="146"/>
      <c r="CD29" s="146"/>
      <c r="CE29" s="146"/>
      <c r="CF29" s="146"/>
      <c r="CG29" s="146"/>
      <c r="CH29" s="146"/>
      <c r="CI29" s="146"/>
      <c r="CJ29" s="146"/>
      <c r="CK29" s="146"/>
      <c r="CL29" s="146"/>
      <c r="CM29" s="145"/>
      <c r="CN29" s="146"/>
      <c r="CO29" s="146"/>
      <c r="CP29" s="146"/>
      <c r="CQ29" s="146"/>
      <c r="CR29" s="146"/>
      <c r="CS29" s="146"/>
      <c r="CT29" s="146"/>
      <c r="CU29" s="146"/>
      <c r="CV29" s="146"/>
      <c r="CW29" s="147"/>
      <c r="CX29" s="145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5"/>
      <c r="DJ29" s="146"/>
      <c r="DK29" s="146"/>
      <c r="DL29" s="146"/>
      <c r="DM29" s="146"/>
      <c r="DN29" s="146"/>
      <c r="DO29" s="146"/>
      <c r="DP29" s="146"/>
      <c r="DQ29" s="146"/>
      <c r="DR29" s="146"/>
      <c r="DS29" s="147"/>
      <c r="DT29" s="11"/>
      <c r="DU29" s="148"/>
      <c r="DV29" s="111"/>
      <c r="DW29" s="148"/>
      <c r="DX29" s="11"/>
      <c r="DY29" s="148"/>
      <c r="DZ29" s="111"/>
      <c r="EA29" s="148"/>
    </row>
    <row r="30" spans="1:131" x14ac:dyDescent="0.25">
      <c r="A30" s="116"/>
      <c r="B30" s="117"/>
      <c r="C30" s="117"/>
      <c r="D30" s="117"/>
      <c r="E30" s="117"/>
      <c r="F30" s="117"/>
      <c r="G30" s="117"/>
      <c r="H30" s="118"/>
      <c r="I30" s="144" t="s">
        <v>196</v>
      </c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6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8"/>
      <c r="BF30" s="145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5"/>
      <c r="BR30" s="146"/>
      <c r="BS30" s="146"/>
      <c r="BT30" s="146"/>
      <c r="BU30" s="146"/>
      <c r="BV30" s="146"/>
      <c r="BW30" s="146"/>
      <c r="BX30" s="146"/>
      <c r="BY30" s="146"/>
      <c r="BZ30" s="146"/>
      <c r="CA30" s="147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5"/>
      <c r="CN30" s="146"/>
      <c r="CO30" s="146"/>
      <c r="CP30" s="146"/>
      <c r="CQ30" s="146"/>
      <c r="CR30" s="146"/>
      <c r="CS30" s="146"/>
      <c r="CT30" s="146"/>
      <c r="CU30" s="146"/>
      <c r="CV30" s="146"/>
      <c r="CW30" s="147"/>
      <c r="CX30" s="145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5"/>
      <c r="DJ30" s="146"/>
      <c r="DK30" s="146"/>
      <c r="DL30" s="146"/>
      <c r="DM30" s="146"/>
      <c r="DN30" s="146"/>
      <c r="DO30" s="146"/>
      <c r="DP30" s="146"/>
      <c r="DQ30" s="146"/>
      <c r="DR30" s="146"/>
      <c r="DS30" s="147"/>
      <c r="DT30" s="11"/>
      <c r="DU30" s="148"/>
      <c r="DV30" s="111"/>
      <c r="DW30" s="148"/>
      <c r="DX30" s="11"/>
      <c r="DY30" s="148"/>
      <c r="DZ30" s="111"/>
      <c r="EA30" s="148"/>
    </row>
    <row r="31" spans="1:131" x14ac:dyDescent="0.25">
      <c r="A31" s="116"/>
      <c r="B31" s="117"/>
      <c r="C31" s="117"/>
      <c r="D31" s="117"/>
      <c r="E31" s="117"/>
      <c r="F31" s="117"/>
      <c r="G31" s="117"/>
      <c r="H31" s="118"/>
      <c r="I31" s="149" t="s">
        <v>197</v>
      </c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3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5"/>
      <c r="BF31" s="137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7"/>
      <c r="BR31" s="138"/>
      <c r="BS31" s="138"/>
      <c r="BT31" s="138"/>
      <c r="BU31" s="138"/>
      <c r="BV31" s="138"/>
      <c r="BW31" s="138"/>
      <c r="BX31" s="138"/>
      <c r="BY31" s="138"/>
      <c r="BZ31" s="138"/>
      <c r="CA31" s="139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7"/>
      <c r="CN31" s="138"/>
      <c r="CO31" s="138"/>
      <c r="CP31" s="138"/>
      <c r="CQ31" s="138"/>
      <c r="CR31" s="138"/>
      <c r="CS31" s="138"/>
      <c r="CT31" s="138"/>
      <c r="CU31" s="138"/>
      <c r="CV31" s="138"/>
      <c r="CW31" s="139"/>
      <c r="CX31" s="137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7"/>
      <c r="DJ31" s="138"/>
      <c r="DK31" s="138"/>
      <c r="DL31" s="138"/>
      <c r="DM31" s="138"/>
      <c r="DN31" s="138"/>
      <c r="DO31" s="138"/>
      <c r="DP31" s="138"/>
      <c r="DQ31" s="138"/>
      <c r="DR31" s="138"/>
      <c r="DS31" s="139"/>
      <c r="DT31" s="12"/>
      <c r="DU31" s="140"/>
      <c r="DV31" s="141"/>
      <c r="DW31" s="140"/>
      <c r="DX31" s="12"/>
      <c r="DY31" s="140"/>
      <c r="DZ31" s="141"/>
      <c r="EA31" s="140"/>
    </row>
    <row r="32" spans="1:131" x14ac:dyDescent="0.25">
      <c r="A32" s="116"/>
      <c r="B32" s="117"/>
      <c r="C32" s="117"/>
      <c r="D32" s="117"/>
      <c r="E32" s="117"/>
      <c r="F32" s="117"/>
      <c r="G32" s="117"/>
      <c r="H32" s="118"/>
      <c r="I32" s="143" t="s">
        <v>198</v>
      </c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0" t="s">
        <v>199</v>
      </c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2"/>
      <c r="BF32" s="129" t="s">
        <v>180</v>
      </c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29" t="s">
        <v>180</v>
      </c>
      <c r="BR32" s="130"/>
      <c r="BS32" s="130"/>
      <c r="BT32" s="130"/>
      <c r="BU32" s="130"/>
      <c r="BV32" s="130"/>
      <c r="BW32" s="130"/>
      <c r="BX32" s="130"/>
      <c r="BY32" s="130"/>
      <c r="BZ32" s="130"/>
      <c r="CA32" s="131"/>
      <c r="CB32" s="130" t="s">
        <v>180</v>
      </c>
      <c r="CC32" s="130"/>
      <c r="CD32" s="130"/>
      <c r="CE32" s="130"/>
      <c r="CF32" s="130"/>
      <c r="CG32" s="130"/>
      <c r="CH32" s="130"/>
      <c r="CI32" s="130"/>
      <c r="CJ32" s="130"/>
      <c r="CK32" s="130"/>
      <c r="CL32" s="130"/>
      <c r="CM32" s="129" t="s">
        <v>180</v>
      </c>
      <c r="CN32" s="130"/>
      <c r="CO32" s="130"/>
      <c r="CP32" s="130"/>
      <c r="CQ32" s="130"/>
      <c r="CR32" s="130"/>
      <c r="CS32" s="130"/>
      <c r="CT32" s="130"/>
      <c r="CU32" s="130"/>
      <c r="CV32" s="130"/>
      <c r="CW32" s="131"/>
      <c r="CX32" s="129" t="s">
        <v>180</v>
      </c>
      <c r="CY32" s="130"/>
      <c r="CZ32" s="130"/>
      <c r="DA32" s="130"/>
      <c r="DB32" s="130"/>
      <c r="DC32" s="130"/>
      <c r="DD32" s="130"/>
      <c r="DE32" s="130"/>
      <c r="DF32" s="130"/>
      <c r="DG32" s="130"/>
      <c r="DH32" s="130"/>
      <c r="DI32" s="129" t="s">
        <v>180</v>
      </c>
      <c r="DJ32" s="130"/>
      <c r="DK32" s="130"/>
      <c r="DL32" s="130"/>
      <c r="DM32" s="130"/>
      <c r="DN32" s="130"/>
      <c r="DO32" s="130"/>
      <c r="DP32" s="130"/>
      <c r="DQ32" s="130"/>
      <c r="DR32" s="130"/>
      <c r="DS32" s="131"/>
      <c r="DT32" s="109" t="s">
        <v>66</v>
      </c>
      <c r="DU32" s="132"/>
      <c r="DV32" s="108"/>
      <c r="DW32" s="132"/>
      <c r="DX32" s="109"/>
      <c r="DY32" s="132"/>
      <c r="DZ32" s="108"/>
      <c r="EA32" s="132"/>
    </row>
    <row r="33" spans="1:131" x14ac:dyDescent="0.25">
      <c r="A33" s="116"/>
      <c r="B33" s="117"/>
      <c r="C33" s="117"/>
      <c r="D33" s="117"/>
      <c r="E33" s="117"/>
      <c r="F33" s="117"/>
      <c r="G33" s="117"/>
      <c r="H33" s="118"/>
      <c r="I33" s="144" t="s">
        <v>200</v>
      </c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6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8"/>
      <c r="BF33" s="145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5"/>
      <c r="BR33" s="146"/>
      <c r="BS33" s="146"/>
      <c r="BT33" s="146"/>
      <c r="BU33" s="146"/>
      <c r="BV33" s="146"/>
      <c r="BW33" s="146"/>
      <c r="BX33" s="146"/>
      <c r="BY33" s="146"/>
      <c r="BZ33" s="146"/>
      <c r="CA33" s="147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5"/>
      <c r="CN33" s="146"/>
      <c r="CO33" s="146"/>
      <c r="CP33" s="146"/>
      <c r="CQ33" s="146"/>
      <c r="CR33" s="146"/>
      <c r="CS33" s="146"/>
      <c r="CT33" s="146"/>
      <c r="CU33" s="146"/>
      <c r="CV33" s="146"/>
      <c r="CW33" s="147"/>
      <c r="CX33" s="145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5"/>
      <c r="DJ33" s="146"/>
      <c r="DK33" s="146"/>
      <c r="DL33" s="146"/>
      <c r="DM33" s="146"/>
      <c r="DN33" s="146"/>
      <c r="DO33" s="146"/>
      <c r="DP33" s="146"/>
      <c r="DQ33" s="146"/>
      <c r="DR33" s="146"/>
      <c r="DS33" s="147"/>
      <c r="DT33" s="11"/>
      <c r="DU33" s="148"/>
      <c r="DV33" s="111"/>
      <c r="DW33" s="148"/>
      <c r="DX33" s="11"/>
      <c r="DY33" s="148"/>
      <c r="DZ33" s="111"/>
      <c r="EA33" s="148"/>
    </row>
    <row r="34" spans="1:131" x14ac:dyDescent="0.25">
      <c r="A34" s="116"/>
      <c r="B34" s="117"/>
      <c r="C34" s="117"/>
      <c r="D34" s="117"/>
      <c r="E34" s="117"/>
      <c r="F34" s="117"/>
      <c r="G34" s="117"/>
      <c r="H34" s="118"/>
      <c r="I34" s="144" t="s">
        <v>186</v>
      </c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6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8"/>
      <c r="BF34" s="145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5"/>
      <c r="BR34" s="146"/>
      <c r="BS34" s="146"/>
      <c r="BT34" s="146"/>
      <c r="BU34" s="146"/>
      <c r="BV34" s="146"/>
      <c r="BW34" s="146"/>
      <c r="BX34" s="146"/>
      <c r="BY34" s="146"/>
      <c r="BZ34" s="146"/>
      <c r="CA34" s="147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5"/>
      <c r="CN34" s="146"/>
      <c r="CO34" s="146"/>
      <c r="CP34" s="146"/>
      <c r="CQ34" s="146"/>
      <c r="CR34" s="146"/>
      <c r="CS34" s="146"/>
      <c r="CT34" s="146"/>
      <c r="CU34" s="146"/>
      <c r="CV34" s="146"/>
      <c r="CW34" s="147"/>
      <c r="CX34" s="145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5"/>
      <c r="DJ34" s="146"/>
      <c r="DK34" s="146"/>
      <c r="DL34" s="146"/>
      <c r="DM34" s="146"/>
      <c r="DN34" s="146"/>
      <c r="DO34" s="146"/>
      <c r="DP34" s="146"/>
      <c r="DQ34" s="146"/>
      <c r="DR34" s="146"/>
      <c r="DS34" s="147"/>
      <c r="DT34" s="11"/>
      <c r="DU34" s="148"/>
      <c r="DV34" s="111"/>
      <c r="DW34" s="148"/>
      <c r="DX34" s="11"/>
      <c r="DY34" s="148"/>
      <c r="DZ34" s="111"/>
      <c r="EA34" s="148"/>
    </row>
    <row r="35" spans="1:131" x14ac:dyDescent="0.25">
      <c r="A35" s="116"/>
      <c r="B35" s="117"/>
      <c r="C35" s="117"/>
      <c r="D35" s="117"/>
      <c r="E35" s="117"/>
      <c r="F35" s="117"/>
      <c r="G35" s="117"/>
      <c r="H35" s="118"/>
      <c r="I35" s="144" t="s">
        <v>201</v>
      </c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6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8"/>
      <c r="BF35" s="145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5"/>
      <c r="BR35" s="146"/>
      <c r="BS35" s="146"/>
      <c r="BT35" s="146"/>
      <c r="BU35" s="146"/>
      <c r="BV35" s="146"/>
      <c r="BW35" s="146"/>
      <c r="BX35" s="146"/>
      <c r="BY35" s="146"/>
      <c r="BZ35" s="146"/>
      <c r="CA35" s="147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5"/>
      <c r="CN35" s="146"/>
      <c r="CO35" s="146"/>
      <c r="CP35" s="146"/>
      <c r="CQ35" s="146"/>
      <c r="CR35" s="146"/>
      <c r="CS35" s="146"/>
      <c r="CT35" s="146"/>
      <c r="CU35" s="146"/>
      <c r="CV35" s="146"/>
      <c r="CW35" s="147"/>
      <c r="CX35" s="145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5"/>
      <c r="DJ35" s="146"/>
      <c r="DK35" s="146"/>
      <c r="DL35" s="146"/>
      <c r="DM35" s="146"/>
      <c r="DN35" s="146"/>
      <c r="DO35" s="146"/>
      <c r="DP35" s="146"/>
      <c r="DQ35" s="146"/>
      <c r="DR35" s="146"/>
      <c r="DS35" s="147"/>
      <c r="DT35" s="11"/>
      <c r="DU35" s="148"/>
      <c r="DV35" s="111"/>
      <c r="DW35" s="148"/>
      <c r="DX35" s="11"/>
      <c r="DY35" s="148"/>
      <c r="DZ35" s="111"/>
      <c r="EA35" s="148"/>
    </row>
    <row r="36" spans="1:131" x14ac:dyDescent="0.25">
      <c r="A36" s="116"/>
      <c r="B36" s="117"/>
      <c r="C36" s="117"/>
      <c r="D36" s="117"/>
      <c r="E36" s="117"/>
      <c r="F36" s="117"/>
      <c r="G36" s="117"/>
      <c r="H36" s="118"/>
      <c r="I36" s="144" t="s">
        <v>202</v>
      </c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6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8"/>
      <c r="BF36" s="145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5"/>
      <c r="BR36" s="146"/>
      <c r="BS36" s="146"/>
      <c r="BT36" s="146"/>
      <c r="BU36" s="146"/>
      <c r="BV36" s="146"/>
      <c r="BW36" s="146"/>
      <c r="BX36" s="146"/>
      <c r="BY36" s="146"/>
      <c r="BZ36" s="146"/>
      <c r="CA36" s="147"/>
      <c r="CB36" s="146"/>
      <c r="CC36" s="146"/>
      <c r="CD36" s="146"/>
      <c r="CE36" s="146"/>
      <c r="CF36" s="146"/>
      <c r="CG36" s="146"/>
      <c r="CH36" s="146"/>
      <c r="CI36" s="146"/>
      <c r="CJ36" s="146"/>
      <c r="CK36" s="146"/>
      <c r="CL36" s="146"/>
      <c r="CM36" s="145"/>
      <c r="CN36" s="146"/>
      <c r="CO36" s="146"/>
      <c r="CP36" s="146"/>
      <c r="CQ36" s="146"/>
      <c r="CR36" s="146"/>
      <c r="CS36" s="146"/>
      <c r="CT36" s="146"/>
      <c r="CU36" s="146"/>
      <c r="CV36" s="146"/>
      <c r="CW36" s="147"/>
      <c r="CX36" s="145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5"/>
      <c r="DJ36" s="146"/>
      <c r="DK36" s="146"/>
      <c r="DL36" s="146"/>
      <c r="DM36" s="146"/>
      <c r="DN36" s="146"/>
      <c r="DO36" s="146"/>
      <c r="DP36" s="146"/>
      <c r="DQ36" s="146"/>
      <c r="DR36" s="146"/>
      <c r="DS36" s="147"/>
      <c r="DT36" s="11"/>
      <c r="DU36" s="148"/>
      <c r="DV36" s="111"/>
      <c r="DW36" s="148"/>
      <c r="DX36" s="11"/>
      <c r="DY36" s="148"/>
      <c r="DZ36" s="111"/>
      <c r="EA36" s="148"/>
    </row>
    <row r="37" spans="1:131" x14ac:dyDescent="0.25">
      <c r="A37" s="116"/>
      <c r="B37" s="117"/>
      <c r="C37" s="117"/>
      <c r="D37" s="117"/>
      <c r="E37" s="117"/>
      <c r="F37" s="117"/>
      <c r="G37" s="117"/>
      <c r="H37" s="118"/>
      <c r="I37" s="144" t="s">
        <v>203</v>
      </c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6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8"/>
      <c r="BF37" s="145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5"/>
      <c r="BR37" s="146"/>
      <c r="BS37" s="146"/>
      <c r="BT37" s="146"/>
      <c r="BU37" s="146"/>
      <c r="BV37" s="146"/>
      <c r="BW37" s="146"/>
      <c r="BX37" s="146"/>
      <c r="BY37" s="146"/>
      <c r="BZ37" s="146"/>
      <c r="CA37" s="147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5"/>
      <c r="CN37" s="146"/>
      <c r="CO37" s="146"/>
      <c r="CP37" s="146"/>
      <c r="CQ37" s="146"/>
      <c r="CR37" s="146"/>
      <c r="CS37" s="146"/>
      <c r="CT37" s="146"/>
      <c r="CU37" s="146"/>
      <c r="CV37" s="146"/>
      <c r="CW37" s="147"/>
      <c r="CX37" s="145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5"/>
      <c r="DJ37" s="146"/>
      <c r="DK37" s="146"/>
      <c r="DL37" s="146"/>
      <c r="DM37" s="146"/>
      <c r="DN37" s="146"/>
      <c r="DO37" s="146"/>
      <c r="DP37" s="146"/>
      <c r="DQ37" s="146"/>
      <c r="DR37" s="146"/>
      <c r="DS37" s="147"/>
      <c r="DT37" s="11"/>
      <c r="DU37" s="148"/>
      <c r="DV37" s="111"/>
      <c r="DW37" s="148"/>
      <c r="DX37" s="11"/>
      <c r="DY37" s="148"/>
      <c r="DZ37" s="111"/>
      <c r="EA37" s="148"/>
    </row>
    <row r="38" spans="1:131" x14ac:dyDescent="0.25">
      <c r="A38" s="116"/>
      <c r="B38" s="117"/>
      <c r="C38" s="117"/>
      <c r="D38" s="117"/>
      <c r="E38" s="117"/>
      <c r="F38" s="117"/>
      <c r="G38" s="117"/>
      <c r="H38" s="118"/>
      <c r="I38" s="144" t="s">
        <v>204</v>
      </c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6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8"/>
      <c r="BF38" s="145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5"/>
      <c r="BR38" s="146"/>
      <c r="BS38" s="146"/>
      <c r="BT38" s="146"/>
      <c r="BU38" s="146"/>
      <c r="BV38" s="146"/>
      <c r="BW38" s="146"/>
      <c r="BX38" s="146"/>
      <c r="BY38" s="146"/>
      <c r="BZ38" s="146"/>
      <c r="CA38" s="147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5"/>
      <c r="CN38" s="146"/>
      <c r="CO38" s="146"/>
      <c r="CP38" s="146"/>
      <c r="CQ38" s="146"/>
      <c r="CR38" s="146"/>
      <c r="CS38" s="146"/>
      <c r="CT38" s="146"/>
      <c r="CU38" s="146"/>
      <c r="CV38" s="146"/>
      <c r="CW38" s="147"/>
      <c r="CX38" s="145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5"/>
      <c r="DJ38" s="146"/>
      <c r="DK38" s="146"/>
      <c r="DL38" s="146"/>
      <c r="DM38" s="146"/>
      <c r="DN38" s="146"/>
      <c r="DO38" s="146"/>
      <c r="DP38" s="146"/>
      <c r="DQ38" s="146"/>
      <c r="DR38" s="146"/>
      <c r="DS38" s="147"/>
      <c r="DT38" s="11"/>
      <c r="DU38" s="148"/>
      <c r="DV38" s="111"/>
      <c r="DW38" s="148"/>
      <c r="DX38" s="11"/>
      <c r="DY38" s="148"/>
      <c r="DZ38" s="111"/>
      <c r="EA38" s="148"/>
    </row>
    <row r="39" spans="1:131" x14ac:dyDescent="0.25">
      <c r="A39" s="116"/>
      <c r="B39" s="117"/>
      <c r="C39" s="117"/>
      <c r="D39" s="117"/>
      <c r="E39" s="117"/>
      <c r="F39" s="117"/>
      <c r="G39" s="117"/>
      <c r="H39" s="118"/>
      <c r="I39" s="144" t="s">
        <v>205</v>
      </c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6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8"/>
      <c r="BF39" s="145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5"/>
      <c r="BR39" s="146"/>
      <c r="BS39" s="146"/>
      <c r="BT39" s="146"/>
      <c r="BU39" s="146"/>
      <c r="BV39" s="146"/>
      <c r="BW39" s="146"/>
      <c r="BX39" s="146"/>
      <c r="BY39" s="146"/>
      <c r="BZ39" s="146"/>
      <c r="CA39" s="147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5"/>
      <c r="CN39" s="146"/>
      <c r="CO39" s="146"/>
      <c r="CP39" s="146"/>
      <c r="CQ39" s="146"/>
      <c r="CR39" s="146"/>
      <c r="CS39" s="146"/>
      <c r="CT39" s="146"/>
      <c r="CU39" s="146"/>
      <c r="CV39" s="146"/>
      <c r="CW39" s="147"/>
      <c r="CX39" s="145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5"/>
      <c r="DJ39" s="146"/>
      <c r="DK39" s="146"/>
      <c r="DL39" s="146"/>
      <c r="DM39" s="146"/>
      <c r="DN39" s="146"/>
      <c r="DO39" s="146"/>
      <c r="DP39" s="146"/>
      <c r="DQ39" s="146"/>
      <c r="DR39" s="146"/>
      <c r="DS39" s="147"/>
      <c r="DT39" s="11"/>
      <c r="DU39" s="148"/>
      <c r="DV39" s="111"/>
      <c r="DW39" s="148"/>
      <c r="DX39" s="11"/>
      <c r="DY39" s="148"/>
      <c r="DZ39" s="111"/>
      <c r="EA39" s="148"/>
    </row>
    <row r="40" spans="1:131" x14ac:dyDescent="0.25">
      <c r="A40" s="116"/>
      <c r="B40" s="117"/>
      <c r="C40" s="117"/>
      <c r="D40" s="117"/>
      <c r="E40" s="117"/>
      <c r="F40" s="117"/>
      <c r="G40" s="117"/>
      <c r="H40" s="118"/>
      <c r="I40" s="144" t="s">
        <v>206</v>
      </c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6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8"/>
      <c r="BF40" s="145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5"/>
      <c r="BR40" s="146"/>
      <c r="BS40" s="146"/>
      <c r="BT40" s="146"/>
      <c r="BU40" s="146"/>
      <c r="BV40" s="146"/>
      <c r="BW40" s="146"/>
      <c r="BX40" s="146"/>
      <c r="BY40" s="146"/>
      <c r="BZ40" s="146"/>
      <c r="CA40" s="147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5"/>
      <c r="CN40" s="146"/>
      <c r="CO40" s="146"/>
      <c r="CP40" s="146"/>
      <c r="CQ40" s="146"/>
      <c r="CR40" s="146"/>
      <c r="CS40" s="146"/>
      <c r="CT40" s="146"/>
      <c r="CU40" s="146"/>
      <c r="CV40" s="146"/>
      <c r="CW40" s="147"/>
      <c r="CX40" s="145"/>
      <c r="CY40" s="146"/>
      <c r="CZ40" s="146"/>
      <c r="DA40" s="146"/>
      <c r="DB40" s="146"/>
      <c r="DC40" s="146"/>
      <c r="DD40" s="146"/>
      <c r="DE40" s="146"/>
      <c r="DF40" s="146"/>
      <c r="DG40" s="146"/>
      <c r="DH40" s="146"/>
      <c r="DI40" s="145"/>
      <c r="DJ40" s="146"/>
      <c r="DK40" s="146"/>
      <c r="DL40" s="146"/>
      <c r="DM40" s="146"/>
      <c r="DN40" s="146"/>
      <c r="DO40" s="146"/>
      <c r="DP40" s="146"/>
      <c r="DQ40" s="146"/>
      <c r="DR40" s="146"/>
      <c r="DS40" s="147"/>
      <c r="DT40" s="11"/>
      <c r="DU40" s="148"/>
      <c r="DV40" s="111"/>
      <c r="DW40" s="148"/>
      <c r="DX40" s="11"/>
      <c r="DY40" s="148"/>
      <c r="DZ40" s="111"/>
      <c r="EA40" s="148"/>
    </row>
    <row r="41" spans="1:131" x14ac:dyDescent="0.25">
      <c r="A41" s="116"/>
      <c r="B41" s="117"/>
      <c r="C41" s="117"/>
      <c r="D41" s="117"/>
      <c r="E41" s="117"/>
      <c r="F41" s="117"/>
      <c r="G41" s="117"/>
      <c r="H41" s="118"/>
      <c r="I41" s="144" t="s">
        <v>207</v>
      </c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6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8"/>
      <c r="BF41" s="145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5"/>
      <c r="BR41" s="146"/>
      <c r="BS41" s="146"/>
      <c r="BT41" s="146"/>
      <c r="BU41" s="146"/>
      <c r="BV41" s="146"/>
      <c r="BW41" s="146"/>
      <c r="BX41" s="146"/>
      <c r="BY41" s="146"/>
      <c r="BZ41" s="146"/>
      <c r="CA41" s="147"/>
      <c r="CB41" s="146"/>
      <c r="CC41" s="146"/>
      <c r="CD41" s="146"/>
      <c r="CE41" s="146"/>
      <c r="CF41" s="146"/>
      <c r="CG41" s="146"/>
      <c r="CH41" s="146"/>
      <c r="CI41" s="146"/>
      <c r="CJ41" s="146"/>
      <c r="CK41" s="146"/>
      <c r="CL41" s="146"/>
      <c r="CM41" s="145"/>
      <c r="CN41" s="146"/>
      <c r="CO41" s="146"/>
      <c r="CP41" s="146"/>
      <c r="CQ41" s="146"/>
      <c r="CR41" s="146"/>
      <c r="CS41" s="146"/>
      <c r="CT41" s="146"/>
      <c r="CU41" s="146"/>
      <c r="CV41" s="146"/>
      <c r="CW41" s="147"/>
      <c r="CX41" s="145"/>
      <c r="CY41" s="146"/>
      <c r="CZ41" s="146"/>
      <c r="DA41" s="146"/>
      <c r="DB41" s="146"/>
      <c r="DC41" s="146"/>
      <c r="DD41" s="146"/>
      <c r="DE41" s="146"/>
      <c r="DF41" s="146"/>
      <c r="DG41" s="146"/>
      <c r="DH41" s="146"/>
      <c r="DI41" s="145"/>
      <c r="DJ41" s="146"/>
      <c r="DK41" s="146"/>
      <c r="DL41" s="146"/>
      <c r="DM41" s="146"/>
      <c r="DN41" s="146"/>
      <c r="DO41" s="146"/>
      <c r="DP41" s="146"/>
      <c r="DQ41" s="146"/>
      <c r="DR41" s="146"/>
      <c r="DS41" s="147"/>
      <c r="DT41" s="11"/>
      <c r="DU41" s="148"/>
      <c r="DV41" s="111"/>
      <c r="DW41" s="148"/>
      <c r="DX41" s="11"/>
      <c r="DY41" s="148"/>
      <c r="DZ41" s="111"/>
      <c r="EA41" s="148"/>
    </row>
    <row r="42" spans="1:131" x14ac:dyDescent="0.25">
      <c r="A42" s="116"/>
      <c r="B42" s="117"/>
      <c r="C42" s="117"/>
      <c r="D42" s="117"/>
      <c r="E42" s="117"/>
      <c r="F42" s="117"/>
      <c r="G42" s="117"/>
      <c r="H42" s="118"/>
      <c r="I42" s="144" t="s">
        <v>208</v>
      </c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6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8"/>
      <c r="BF42" s="145"/>
      <c r="BG42" s="146"/>
      <c r="BH42" s="146"/>
      <c r="BI42" s="146"/>
      <c r="BJ42" s="146"/>
      <c r="BK42" s="146"/>
      <c r="BL42" s="146"/>
      <c r="BM42" s="146"/>
      <c r="BN42" s="146"/>
      <c r="BO42" s="146"/>
      <c r="BP42" s="146"/>
      <c r="BQ42" s="145"/>
      <c r="BR42" s="146"/>
      <c r="BS42" s="146"/>
      <c r="BT42" s="146"/>
      <c r="BU42" s="146"/>
      <c r="BV42" s="146"/>
      <c r="BW42" s="146"/>
      <c r="BX42" s="146"/>
      <c r="BY42" s="146"/>
      <c r="BZ42" s="146"/>
      <c r="CA42" s="147"/>
      <c r="CB42" s="146"/>
      <c r="CC42" s="146"/>
      <c r="CD42" s="146"/>
      <c r="CE42" s="146"/>
      <c r="CF42" s="146"/>
      <c r="CG42" s="146"/>
      <c r="CH42" s="146"/>
      <c r="CI42" s="146"/>
      <c r="CJ42" s="146"/>
      <c r="CK42" s="146"/>
      <c r="CL42" s="146"/>
      <c r="CM42" s="145"/>
      <c r="CN42" s="146"/>
      <c r="CO42" s="146"/>
      <c r="CP42" s="146"/>
      <c r="CQ42" s="146"/>
      <c r="CR42" s="146"/>
      <c r="CS42" s="146"/>
      <c r="CT42" s="146"/>
      <c r="CU42" s="146"/>
      <c r="CV42" s="146"/>
      <c r="CW42" s="147"/>
      <c r="CX42" s="145"/>
      <c r="CY42" s="146"/>
      <c r="CZ42" s="146"/>
      <c r="DA42" s="146"/>
      <c r="DB42" s="146"/>
      <c r="DC42" s="146"/>
      <c r="DD42" s="146"/>
      <c r="DE42" s="146"/>
      <c r="DF42" s="146"/>
      <c r="DG42" s="146"/>
      <c r="DH42" s="146"/>
      <c r="DI42" s="145"/>
      <c r="DJ42" s="146"/>
      <c r="DK42" s="146"/>
      <c r="DL42" s="146"/>
      <c r="DM42" s="146"/>
      <c r="DN42" s="146"/>
      <c r="DO42" s="146"/>
      <c r="DP42" s="146"/>
      <c r="DQ42" s="146"/>
      <c r="DR42" s="146"/>
      <c r="DS42" s="147"/>
      <c r="DT42" s="11"/>
      <c r="DU42" s="148"/>
      <c r="DV42" s="111"/>
      <c r="DW42" s="148"/>
      <c r="DX42" s="11"/>
      <c r="DY42" s="148"/>
      <c r="DZ42" s="111"/>
      <c r="EA42" s="148"/>
    </row>
    <row r="43" spans="1:131" x14ac:dyDescent="0.25">
      <c r="A43" s="116"/>
      <c r="B43" s="117"/>
      <c r="C43" s="117"/>
      <c r="D43" s="117"/>
      <c r="E43" s="117"/>
      <c r="F43" s="117"/>
      <c r="G43" s="117"/>
      <c r="H43" s="118"/>
      <c r="I43" s="144" t="s">
        <v>195</v>
      </c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6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8"/>
      <c r="BF43" s="145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5"/>
      <c r="BR43" s="146"/>
      <c r="BS43" s="146"/>
      <c r="BT43" s="146"/>
      <c r="BU43" s="146"/>
      <c r="BV43" s="146"/>
      <c r="BW43" s="146"/>
      <c r="BX43" s="146"/>
      <c r="BY43" s="146"/>
      <c r="BZ43" s="146"/>
      <c r="CA43" s="147"/>
      <c r="CB43" s="146"/>
      <c r="CC43" s="146"/>
      <c r="CD43" s="146"/>
      <c r="CE43" s="146"/>
      <c r="CF43" s="146"/>
      <c r="CG43" s="146"/>
      <c r="CH43" s="146"/>
      <c r="CI43" s="146"/>
      <c r="CJ43" s="146"/>
      <c r="CK43" s="146"/>
      <c r="CL43" s="146"/>
      <c r="CM43" s="145"/>
      <c r="CN43" s="146"/>
      <c r="CO43" s="146"/>
      <c r="CP43" s="146"/>
      <c r="CQ43" s="146"/>
      <c r="CR43" s="146"/>
      <c r="CS43" s="146"/>
      <c r="CT43" s="146"/>
      <c r="CU43" s="146"/>
      <c r="CV43" s="146"/>
      <c r="CW43" s="147"/>
      <c r="CX43" s="145"/>
      <c r="CY43" s="146"/>
      <c r="CZ43" s="146"/>
      <c r="DA43" s="146"/>
      <c r="DB43" s="146"/>
      <c r="DC43" s="146"/>
      <c r="DD43" s="146"/>
      <c r="DE43" s="146"/>
      <c r="DF43" s="146"/>
      <c r="DG43" s="146"/>
      <c r="DH43" s="146"/>
      <c r="DI43" s="145"/>
      <c r="DJ43" s="146"/>
      <c r="DK43" s="146"/>
      <c r="DL43" s="146"/>
      <c r="DM43" s="146"/>
      <c r="DN43" s="146"/>
      <c r="DO43" s="146"/>
      <c r="DP43" s="146"/>
      <c r="DQ43" s="146"/>
      <c r="DR43" s="146"/>
      <c r="DS43" s="147"/>
      <c r="DT43" s="11"/>
      <c r="DU43" s="148"/>
      <c r="DV43" s="111"/>
      <c r="DW43" s="148"/>
      <c r="DX43" s="11"/>
      <c r="DY43" s="148"/>
      <c r="DZ43" s="111"/>
      <c r="EA43" s="148"/>
    </row>
    <row r="44" spans="1:131" x14ac:dyDescent="0.25">
      <c r="A44" s="116"/>
      <c r="B44" s="117"/>
      <c r="C44" s="117"/>
      <c r="D44" s="117"/>
      <c r="E44" s="117"/>
      <c r="F44" s="117"/>
      <c r="G44" s="117"/>
      <c r="H44" s="118"/>
      <c r="I44" s="144" t="s">
        <v>196</v>
      </c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6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8"/>
      <c r="BF44" s="145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5"/>
      <c r="BR44" s="146"/>
      <c r="BS44" s="146"/>
      <c r="BT44" s="146"/>
      <c r="BU44" s="146"/>
      <c r="BV44" s="146"/>
      <c r="BW44" s="146"/>
      <c r="BX44" s="146"/>
      <c r="BY44" s="146"/>
      <c r="BZ44" s="146"/>
      <c r="CA44" s="147"/>
      <c r="CB44" s="146"/>
      <c r="CC44" s="146"/>
      <c r="CD44" s="146"/>
      <c r="CE44" s="146"/>
      <c r="CF44" s="146"/>
      <c r="CG44" s="146"/>
      <c r="CH44" s="146"/>
      <c r="CI44" s="146"/>
      <c r="CJ44" s="146"/>
      <c r="CK44" s="146"/>
      <c r="CL44" s="146"/>
      <c r="CM44" s="145"/>
      <c r="CN44" s="146"/>
      <c r="CO44" s="146"/>
      <c r="CP44" s="146"/>
      <c r="CQ44" s="146"/>
      <c r="CR44" s="146"/>
      <c r="CS44" s="146"/>
      <c r="CT44" s="146"/>
      <c r="CU44" s="146"/>
      <c r="CV44" s="146"/>
      <c r="CW44" s="147"/>
      <c r="CX44" s="145"/>
      <c r="CY44" s="146"/>
      <c r="CZ44" s="146"/>
      <c r="DA44" s="146"/>
      <c r="DB44" s="146"/>
      <c r="DC44" s="146"/>
      <c r="DD44" s="146"/>
      <c r="DE44" s="146"/>
      <c r="DF44" s="146"/>
      <c r="DG44" s="146"/>
      <c r="DH44" s="146"/>
      <c r="DI44" s="145"/>
      <c r="DJ44" s="146"/>
      <c r="DK44" s="146"/>
      <c r="DL44" s="146"/>
      <c r="DM44" s="146"/>
      <c r="DN44" s="146"/>
      <c r="DO44" s="146"/>
      <c r="DP44" s="146"/>
      <c r="DQ44" s="146"/>
      <c r="DR44" s="146"/>
      <c r="DS44" s="147"/>
      <c r="DT44" s="11"/>
      <c r="DU44" s="148"/>
      <c r="DV44" s="111"/>
      <c r="DW44" s="148"/>
      <c r="DX44" s="11"/>
      <c r="DY44" s="148"/>
      <c r="DZ44" s="111"/>
      <c r="EA44" s="148"/>
    </row>
    <row r="45" spans="1:131" x14ac:dyDescent="0.25">
      <c r="A45" s="116"/>
      <c r="B45" s="117"/>
      <c r="C45" s="117"/>
      <c r="D45" s="117"/>
      <c r="E45" s="117"/>
      <c r="F45" s="117"/>
      <c r="G45" s="117"/>
      <c r="H45" s="118"/>
      <c r="I45" s="149" t="s">
        <v>197</v>
      </c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3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5"/>
      <c r="BF45" s="137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7"/>
      <c r="BR45" s="138"/>
      <c r="BS45" s="138"/>
      <c r="BT45" s="138"/>
      <c r="BU45" s="138"/>
      <c r="BV45" s="138"/>
      <c r="BW45" s="138"/>
      <c r="BX45" s="138"/>
      <c r="BY45" s="138"/>
      <c r="BZ45" s="138"/>
      <c r="CA45" s="139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7"/>
      <c r="CN45" s="138"/>
      <c r="CO45" s="138"/>
      <c r="CP45" s="138"/>
      <c r="CQ45" s="138"/>
      <c r="CR45" s="138"/>
      <c r="CS45" s="138"/>
      <c r="CT45" s="138"/>
      <c r="CU45" s="138"/>
      <c r="CV45" s="138"/>
      <c r="CW45" s="139"/>
      <c r="CX45" s="137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7"/>
      <c r="DJ45" s="138"/>
      <c r="DK45" s="138"/>
      <c r="DL45" s="138"/>
      <c r="DM45" s="138"/>
      <c r="DN45" s="138"/>
      <c r="DO45" s="138"/>
      <c r="DP45" s="138"/>
      <c r="DQ45" s="138"/>
      <c r="DR45" s="138"/>
      <c r="DS45" s="139"/>
      <c r="DT45" s="12"/>
      <c r="DU45" s="140"/>
      <c r="DV45" s="141"/>
      <c r="DW45" s="140"/>
      <c r="DX45" s="12"/>
      <c r="DY45" s="140"/>
      <c r="DZ45" s="141"/>
      <c r="EA45" s="140"/>
    </row>
    <row r="46" spans="1:131" x14ac:dyDescent="0.25">
      <c r="A46" s="116" t="s">
        <v>59</v>
      </c>
      <c r="B46" s="117"/>
      <c r="C46" s="117"/>
      <c r="D46" s="117"/>
      <c r="E46" s="117"/>
      <c r="F46" s="117"/>
      <c r="G46" s="117"/>
      <c r="H46" s="118"/>
      <c r="I46" s="143" t="s">
        <v>209</v>
      </c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0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2"/>
      <c r="BF46" s="129" t="s">
        <v>180</v>
      </c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29" t="s">
        <v>180</v>
      </c>
      <c r="BR46" s="130"/>
      <c r="BS46" s="130"/>
      <c r="BT46" s="130"/>
      <c r="BU46" s="130"/>
      <c r="BV46" s="130"/>
      <c r="BW46" s="130"/>
      <c r="BX46" s="130"/>
      <c r="BY46" s="130"/>
      <c r="BZ46" s="130"/>
      <c r="CA46" s="131"/>
      <c r="CB46" s="130" t="s">
        <v>180</v>
      </c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29" t="s">
        <v>180</v>
      </c>
      <c r="CN46" s="130"/>
      <c r="CO46" s="130"/>
      <c r="CP46" s="130"/>
      <c r="CQ46" s="130"/>
      <c r="CR46" s="130"/>
      <c r="CS46" s="130"/>
      <c r="CT46" s="130"/>
      <c r="CU46" s="130"/>
      <c r="CV46" s="130"/>
      <c r="CW46" s="131"/>
      <c r="CX46" s="150" t="s">
        <v>180</v>
      </c>
      <c r="CY46" s="151"/>
      <c r="CZ46" s="151"/>
      <c r="DA46" s="151"/>
      <c r="DB46" s="151"/>
      <c r="DC46" s="151"/>
      <c r="DD46" s="151"/>
      <c r="DE46" s="151"/>
      <c r="DF46" s="151"/>
      <c r="DG46" s="151"/>
      <c r="DH46" s="151"/>
      <c r="DI46" s="129" t="s">
        <v>180</v>
      </c>
      <c r="DJ46" s="130"/>
      <c r="DK46" s="130"/>
      <c r="DL46" s="130"/>
      <c r="DM46" s="130"/>
      <c r="DN46" s="130"/>
      <c r="DO46" s="130"/>
      <c r="DP46" s="130"/>
      <c r="DQ46" s="130"/>
      <c r="DR46" s="130"/>
      <c r="DS46" s="131"/>
      <c r="DT46" s="109" t="s">
        <v>66</v>
      </c>
      <c r="DU46" s="132"/>
      <c r="DV46" s="108"/>
      <c r="DW46" s="132"/>
      <c r="DX46" s="109"/>
      <c r="DY46" s="132"/>
      <c r="DZ46" s="108"/>
      <c r="EA46" s="132"/>
    </row>
    <row r="47" spans="1:131" x14ac:dyDescent="0.25">
      <c r="A47" s="116"/>
      <c r="B47" s="117"/>
      <c r="C47" s="117"/>
      <c r="D47" s="117"/>
      <c r="E47" s="117"/>
      <c r="F47" s="117"/>
      <c r="G47" s="117"/>
      <c r="H47" s="118"/>
      <c r="I47" s="149" t="s">
        <v>210</v>
      </c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3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5"/>
      <c r="BF47" s="137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7"/>
      <c r="BR47" s="138"/>
      <c r="BS47" s="138"/>
      <c r="BT47" s="138"/>
      <c r="BU47" s="138"/>
      <c r="BV47" s="138"/>
      <c r="BW47" s="138"/>
      <c r="BX47" s="138"/>
      <c r="BY47" s="138"/>
      <c r="BZ47" s="138"/>
      <c r="CA47" s="139"/>
      <c r="CB47" s="138"/>
      <c r="CC47" s="138"/>
      <c r="CD47" s="138"/>
      <c r="CE47" s="138"/>
      <c r="CF47" s="138"/>
      <c r="CG47" s="138"/>
      <c r="CH47" s="138"/>
      <c r="CI47" s="138"/>
      <c r="CJ47" s="138"/>
      <c r="CK47" s="138"/>
      <c r="CL47" s="138"/>
      <c r="CM47" s="137"/>
      <c r="CN47" s="138"/>
      <c r="CO47" s="138"/>
      <c r="CP47" s="138"/>
      <c r="CQ47" s="138"/>
      <c r="CR47" s="138"/>
      <c r="CS47" s="138"/>
      <c r="CT47" s="138"/>
      <c r="CU47" s="138"/>
      <c r="CV47" s="138"/>
      <c r="CW47" s="139"/>
      <c r="CX47" s="152"/>
      <c r="CY47" s="153"/>
      <c r="CZ47" s="153"/>
      <c r="DA47" s="153"/>
      <c r="DB47" s="153"/>
      <c r="DC47" s="153"/>
      <c r="DD47" s="153"/>
      <c r="DE47" s="153"/>
      <c r="DF47" s="153"/>
      <c r="DG47" s="153"/>
      <c r="DH47" s="153"/>
      <c r="DI47" s="137"/>
      <c r="DJ47" s="138"/>
      <c r="DK47" s="138"/>
      <c r="DL47" s="138"/>
      <c r="DM47" s="138"/>
      <c r="DN47" s="138"/>
      <c r="DO47" s="138"/>
      <c r="DP47" s="138"/>
      <c r="DQ47" s="138"/>
      <c r="DR47" s="138"/>
      <c r="DS47" s="139"/>
      <c r="DT47" s="12"/>
      <c r="DU47" s="140"/>
      <c r="DV47" s="141"/>
      <c r="DW47" s="140"/>
      <c r="DX47" s="12"/>
      <c r="DY47" s="140"/>
      <c r="DZ47" s="141"/>
      <c r="EA47" s="140"/>
    </row>
    <row r="48" spans="1:131" x14ac:dyDescent="0.25">
      <c r="A48" s="116"/>
      <c r="B48" s="117"/>
      <c r="C48" s="117"/>
      <c r="D48" s="117"/>
      <c r="E48" s="117"/>
      <c r="F48" s="117"/>
      <c r="G48" s="117"/>
      <c r="H48" s="118"/>
      <c r="I48" s="119" t="s">
        <v>211</v>
      </c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6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8"/>
      <c r="BF48" s="145" t="s">
        <v>180</v>
      </c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5" t="s">
        <v>180</v>
      </c>
      <c r="BR48" s="146"/>
      <c r="BS48" s="146"/>
      <c r="BT48" s="146"/>
      <c r="BU48" s="146"/>
      <c r="BV48" s="146"/>
      <c r="BW48" s="146"/>
      <c r="BX48" s="146"/>
      <c r="BY48" s="146"/>
      <c r="BZ48" s="146"/>
      <c r="CA48" s="147"/>
      <c r="CB48" s="146" t="s">
        <v>180</v>
      </c>
      <c r="CC48" s="146"/>
      <c r="CD48" s="146"/>
      <c r="CE48" s="146"/>
      <c r="CF48" s="146"/>
      <c r="CG48" s="146"/>
      <c r="CH48" s="146"/>
      <c r="CI48" s="146"/>
      <c r="CJ48" s="146"/>
      <c r="CK48" s="146"/>
      <c r="CL48" s="146"/>
      <c r="CM48" s="145" t="s">
        <v>180</v>
      </c>
      <c r="CN48" s="146"/>
      <c r="CO48" s="146"/>
      <c r="CP48" s="146"/>
      <c r="CQ48" s="146"/>
      <c r="CR48" s="146"/>
      <c r="CS48" s="146"/>
      <c r="CT48" s="146"/>
      <c r="CU48" s="146"/>
      <c r="CV48" s="146"/>
      <c r="CW48" s="147"/>
      <c r="CX48" s="154" t="s">
        <v>180</v>
      </c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45" t="s">
        <v>180</v>
      </c>
      <c r="DJ48" s="146"/>
      <c r="DK48" s="146"/>
      <c r="DL48" s="146"/>
      <c r="DM48" s="146"/>
      <c r="DN48" s="146"/>
      <c r="DO48" s="146"/>
      <c r="DP48" s="146"/>
      <c r="DQ48" s="146"/>
      <c r="DR48" s="146"/>
      <c r="DS48" s="147"/>
      <c r="DT48" s="10" t="s">
        <v>66</v>
      </c>
      <c r="DU48" s="126"/>
      <c r="DV48" s="127"/>
      <c r="DW48" s="126"/>
      <c r="DY48" s="126"/>
      <c r="DZ48" s="127"/>
      <c r="EA48" s="126"/>
    </row>
    <row r="49" spans="1:132" x14ac:dyDescent="0.25">
      <c r="A49" s="116"/>
      <c r="B49" s="117"/>
      <c r="C49" s="117"/>
      <c r="D49" s="117"/>
      <c r="E49" s="117"/>
      <c r="F49" s="117"/>
      <c r="G49" s="117"/>
      <c r="H49" s="118"/>
      <c r="I49" s="156" t="s">
        <v>212</v>
      </c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8" t="s">
        <v>185</v>
      </c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60"/>
      <c r="BF49" s="161">
        <f>'[1]Таблица РЭК'!R123</f>
        <v>95747.664627550723</v>
      </c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1">
        <f>BF49</f>
        <v>95747.664627550723</v>
      </c>
      <c r="BR49" s="162"/>
      <c r="BS49" s="162"/>
      <c r="BT49" s="162"/>
      <c r="BU49" s="162"/>
      <c r="BV49" s="162"/>
      <c r="BW49" s="162"/>
      <c r="BX49" s="162"/>
      <c r="BY49" s="162"/>
      <c r="BZ49" s="162"/>
      <c r="CA49" s="163"/>
      <c r="CB49" s="162">
        <f>'[1]Таблица РЭК'!AG123</f>
        <v>87146.884511394077</v>
      </c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1">
        <f>'[1]Таблица РЭК'!Q123</f>
        <v>68828.248699058648</v>
      </c>
      <c r="CN49" s="162"/>
      <c r="CO49" s="162"/>
      <c r="CP49" s="162"/>
      <c r="CQ49" s="162"/>
      <c r="CR49" s="162"/>
      <c r="CS49" s="162"/>
      <c r="CT49" s="162"/>
      <c r="CU49" s="162"/>
      <c r="CV49" s="162"/>
      <c r="CW49" s="163"/>
      <c r="CX49" s="161">
        <f>'[1]Таблица РЭК'!AH123</f>
        <v>146329.69651751412</v>
      </c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1">
        <f>CX49</f>
        <v>146329.69651751412</v>
      </c>
      <c r="DJ49" s="162"/>
      <c r="DK49" s="162"/>
      <c r="DL49" s="162"/>
      <c r="DM49" s="162"/>
      <c r="DN49" s="162"/>
      <c r="DO49" s="162"/>
      <c r="DP49" s="162"/>
      <c r="DQ49" s="162"/>
      <c r="DR49" s="162"/>
      <c r="DS49" s="163"/>
      <c r="DT49" s="164">
        <f>'[1]Таблица РЭК'!AI123</f>
        <v>151963.78099702214</v>
      </c>
      <c r="DU49" s="165">
        <f>DT49</f>
        <v>151963.78099702214</v>
      </c>
      <c r="DV49" s="166">
        <f>'[1]Таблица РЭК'!AJ123</f>
        <v>157778.7687387309</v>
      </c>
      <c r="DW49" s="165">
        <f>DV49</f>
        <v>157778.7687387309</v>
      </c>
      <c r="DX49" s="164">
        <f>'[1]Таблица РЭК'!AK123</f>
        <v>164492.84211857227</v>
      </c>
      <c r="DY49" s="165">
        <f>DX49</f>
        <v>164492.84211857227</v>
      </c>
      <c r="DZ49" s="166">
        <f>'[1]Таблица РЭК'!AL123</f>
        <v>171206.9652039498</v>
      </c>
      <c r="EA49" s="165">
        <f>DZ49</f>
        <v>171206.9652039498</v>
      </c>
      <c r="EB49" s="167"/>
    </row>
    <row r="50" spans="1:132" x14ac:dyDescent="0.25">
      <c r="A50" s="116"/>
      <c r="B50" s="117"/>
      <c r="C50" s="117"/>
      <c r="D50" s="117"/>
      <c r="E50" s="117"/>
      <c r="F50" s="117"/>
      <c r="G50" s="117"/>
      <c r="H50" s="118"/>
      <c r="I50" s="143" t="s">
        <v>213</v>
      </c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0" t="s">
        <v>199</v>
      </c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2"/>
      <c r="BF50" s="168">
        <f>'[1]Таблица РЭК'!R124</f>
        <v>356.37305814697584</v>
      </c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8">
        <f>BF50</f>
        <v>356.37305814697584</v>
      </c>
      <c r="BR50" s="169"/>
      <c r="BS50" s="169"/>
      <c r="BT50" s="169"/>
      <c r="BU50" s="169"/>
      <c r="BV50" s="169"/>
      <c r="BW50" s="169"/>
      <c r="BX50" s="169"/>
      <c r="BY50" s="169"/>
      <c r="BZ50" s="169"/>
      <c r="CA50" s="170"/>
      <c r="CB50" s="169">
        <f>'[1]Таблица РЭК'!AG124</f>
        <v>311.16777448088948</v>
      </c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8">
        <f>'[1]Таблица РЭК'!Q124</f>
        <v>343.86677490127255</v>
      </c>
      <c r="CN50" s="169"/>
      <c r="CO50" s="169"/>
      <c r="CP50" s="169"/>
      <c r="CQ50" s="169"/>
      <c r="CR50" s="169"/>
      <c r="CS50" s="169"/>
      <c r="CT50" s="169"/>
      <c r="CU50" s="169"/>
      <c r="CV50" s="169"/>
      <c r="CW50" s="170"/>
      <c r="CX50" s="168">
        <f>'[1]Таблица РЭК'!AH124</f>
        <v>416.45576577370616</v>
      </c>
      <c r="CY50" s="169"/>
      <c r="CZ50" s="169"/>
      <c r="DA50" s="169"/>
      <c r="DB50" s="169"/>
      <c r="DC50" s="169"/>
      <c r="DD50" s="169"/>
      <c r="DE50" s="169"/>
      <c r="DF50" s="169"/>
      <c r="DG50" s="169"/>
      <c r="DH50" s="169"/>
      <c r="DI50" s="168">
        <f>CX50</f>
        <v>416.45576577370616</v>
      </c>
      <c r="DJ50" s="169"/>
      <c r="DK50" s="169"/>
      <c r="DL50" s="169"/>
      <c r="DM50" s="169"/>
      <c r="DN50" s="169"/>
      <c r="DO50" s="169"/>
      <c r="DP50" s="169"/>
      <c r="DQ50" s="169"/>
      <c r="DR50" s="169"/>
      <c r="DS50" s="170"/>
      <c r="DT50" s="171">
        <f>'[1]Таблица РЭК'!AI124</f>
        <v>416.45576577370616</v>
      </c>
      <c r="DU50" s="172">
        <f>DT50</f>
        <v>416.45576577370616</v>
      </c>
      <c r="DV50" s="173">
        <f>'[1]Таблица РЭК'!AJ124</f>
        <v>416.45576577370616</v>
      </c>
      <c r="DW50" s="172">
        <f>DV50</f>
        <v>416.45576577370616</v>
      </c>
      <c r="DX50" s="171">
        <f>'[1]Таблица РЭК'!AK124</f>
        <v>416.45576577370616</v>
      </c>
      <c r="DY50" s="172">
        <f>DX50</f>
        <v>416.45576577370616</v>
      </c>
      <c r="DZ50" s="173">
        <f>'[1]Таблица РЭК'!AL124</f>
        <v>416.45576577370616</v>
      </c>
      <c r="EA50" s="172">
        <f>DZ50</f>
        <v>416.45576577370616</v>
      </c>
    </row>
    <row r="51" spans="1:132" x14ac:dyDescent="0.25">
      <c r="A51" s="116"/>
      <c r="B51" s="117"/>
      <c r="C51" s="117"/>
      <c r="D51" s="117"/>
      <c r="E51" s="117"/>
      <c r="F51" s="117"/>
      <c r="G51" s="117"/>
      <c r="H51" s="118"/>
      <c r="I51" s="149" t="s">
        <v>214</v>
      </c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3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5"/>
      <c r="BF51" s="174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4"/>
      <c r="BR51" s="175"/>
      <c r="BS51" s="175"/>
      <c r="BT51" s="175"/>
      <c r="BU51" s="175"/>
      <c r="BV51" s="175"/>
      <c r="BW51" s="175"/>
      <c r="BX51" s="175"/>
      <c r="BY51" s="175"/>
      <c r="BZ51" s="175"/>
      <c r="CA51" s="176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4"/>
      <c r="CN51" s="175"/>
      <c r="CO51" s="175"/>
      <c r="CP51" s="175"/>
      <c r="CQ51" s="175"/>
      <c r="CR51" s="175"/>
      <c r="CS51" s="175"/>
      <c r="CT51" s="175"/>
      <c r="CU51" s="175"/>
      <c r="CV51" s="175"/>
      <c r="CW51" s="176"/>
      <c r="CX51" s="174"/>
      <c r="CY51" s="175"/>
      <c r="CZ51" s="175"/>
      <c r="DA51" s="175"/>
      <c r="DB51" s="175"/>
      <c r="DC51" s="175"/>
      <c r="DD51" s="175"/>
      <c r="DE51" s="175"/>
      <c r="DF51" s="175"/>
      <c r="DG51" s="175"/>
      <c r="DH51" s="175"/>
      <c r="DI51" s="174"/>
      <c r="DJ51" s="175"/>
      <c r="DK51" s="175"/>
      <c r="DL51" s="175"/>
      <c r="DM51" s="175"/>
      <c r="DN51" s="175"/>
      <c r="DO51" s="175"/>
      <c r="DP51" s="175"/>
      <c r="DQ51" s="175"/>
      <c r="DR51" s="175"/>
      <c r="DS51" s="176"/>
      <c r="DT51" s="177"/>
      <c r="DU51" s="178"/>
      <c r="DV51" s="179"/>
      <c r="DW51" s="178"/>
      <c r="DX51" s="177"/>
      <c r="DY51" s="178"/>
      <c r="DZ51" s="179"/>
      <c r="EA51" s="178"/>
    </row>
    <row r="52" spans="1:132" x14ac:dyDescent="0.25">
      <c r="A52" s="116"/>
      <c r="B52" s="117"/>
      <c r="C52" s="117"/>
      <c r="D52" s="117"/>
      <c r="E52" s="117"/>
      <c r="F52" s="117"/>
      <c r="G52" s="117"/>
      <c r="H52" s="118"/>
      <c r="I52" s="119" t="s">
        <v>215</v>
      </c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6" t="s">
        <v>199</v>
      </c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8"/>
      <c r="BF52" s="180">
        <f>'[1]Таблица РЭК'!R125</f>
        <v>452.07767035582947</v>
      </c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0">
        <f>BF52</f>
        <v>452.07767035582947</v>
      </c>
      <c r="BR52" s="181"/>
      <c r="BS52" s="181"/>
      <c r="BT52" s="181"/>
      <c r="BU52" s="181"/>
      <c r="BV52" s="181"/>
      <c r="BW52" s="181"/>
      <c r="BX52" s="181"/>
      <c r="BY52" s="181"/>
      <c r="BZ52" s="181"/>
      <c r="CA52" s="182"/>
      <c r="CB52" s="181">
        <f>'[1]Таблица РЭК'!AG125</f>
        <v>404.68545897762277</v>
      </c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0">
        <f>'[1]Таблица РЭК'!Q125</f>
        <v>426.51141114523915</v>
      </c>
      <c r="CN52" s="181"/>
      <c r="CO52" s="181"/>
      <c r="CP52" s="181"/>
      <c r="CQ52" s="181"/>
      <c r="CR52" s="181"/>
      <c r="CS52" s="181"/>
      <c r="CT52" s="181"/>
      <c r="CU52" s="181"/>
      <c r="CV52" s="181"/>
      <c r="CW52" s="182"/>
      <c r="CX52" s="180">
        <f>'[1]Таблица РЭК'!AH125</f>
        <v>547.17622988201754</v>
      </c>
      <c r="CY52" s="181"/>
      <c r="CZ52" s="181"/>
      <c r="DA52" s="181"/>
      <c r="DB52" s="181"/>
      <c r="DC52" s="181"/>
      <c r="DD52" s="181"/>
      <c r="DE52" s="181"/>
      <c r="DF52" s="181"/>
      <c r="DG52" s="181"/>
      <c r="DH52" s="181"/>
      <c r="DI52" s="180">
        <f>CX52</f>
        <v>547.17622988201754</v>
      </c>
      <c r="DJ52" s="181"/>
      <c r="DK52" s="181"/>
      <c r="DL52" s="181"/>
      <c r="DM52" s="181"/>
      <c r="DN52" s="181"/>
      <c r="DO52" s="181"/>
      <c r="DP52" s="181"/>
      <c r="DQ52" s="181"/>
      <c r="DR52" s="181"/>
      <c r="DS52" s="182"/>
      <c r="DT52" s="167">
        <f>'[1]Таблица РЭК'!AI125</f>
        <v>552.20931718770044</v>
      </c>
      <c r="DU52" s="183">
        <f>DT52</f>
        <v>552.20931718770044</v>
      </c>
      <c r="DV52" s="184">
        <f>'[1]Таблица РЭК'!AJ125</f>
        <v>557.40401050334822</v>
      </c>
      <c r="DW52" s="183">
        <f>DV52</f>
        <v>557.40401050334822</v>
      </c>
      <c r="DX52" s="167">
        <f>'[1]Таблица РЭК'!AK125</f>
        <v>563.40188249486891</v>
      </c>
      <c r="DY52" s="183">
        <f>DX52</f>
        <v>563.40188249486891</v>
      </c>
      <c r="DZ52" s="184">
        <f>'[1]Таблица РЭК'!AL125</f>
        <v>569.39979888975347</v>
      </c>
      <c r="EA52" s="183">
        <f>DZ52</f>
        <v>569.39979888975347</v>
      </c>
    </row>
    <row r="53" spans="1:132" x14ac:dyDescent="0.25">
      <c r="A53" s="120" t="s">
        <v>67</v>
      </c>
      <c r="B53" s="121"/>
      <c r="C53" s="121"/>
      <c r="D53" s="121"/>
      <c r="E53" s="121"/>
      <c r="F53" s="121"/>
      <c r="G53" s="121"/>
      <c r="H53" s="122"/>
      <c r="I53" s="143" t="s">
        <v>216</v>
      </c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0" t="s">
        <v>199</v>
      </c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2"/>
      <c r="BF53" s="129" t="s">
        <v>180</v>
      </c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29" t="s">
        <v>180</v>
      </c>
      <c r="BR53" s="130"/>
      <c r="BS53" s="130"/>
      <c r="BT53" s="130"/>
      <c r="BU53" s="130"/>
      <c r="BV53" s="130"/>
      <c r="BW53" s="130"/>
      <c r="BX53" s="130"/>
      <c r="BY53" s="130"/>
      <c r="BZ53" s="130"/>
      <c r="CA53" s="131"/>
      <c r="CB53" s="130" t="s">
        <v>180</v>
      </c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29" t="s">
        <v>180</v>
      </c>
      <c r="CN53" s="130"/>
      <c r="CO53" s="130"/>
      <c r="CP53" s="130"/>
      <c r="CQ53" s="130"/>
      <c r="CR53" s="130"/>
      <c r="CS53" s="130"/>
      <c r="CT53" s="130"/>
      <c r="CU53" s="130"/>
      <c r="CV53" s="130"/>
      <c r="CW53" s="131"/>
      <c r="CX53" s="150" t="s">
        <v>180</v>
      </c>
      <c r="CY53" s="151"/>
      <c r="CZ53" s="151"/>
      <c r="DA53" s="151"/>
      <c r="DB53" s="151"/>
      <c r="DC53" s="151"/>
      <c r="DD53" s="151"/>
      <c r="DE53" s="151"/>
      <c r="DF53" s="151"/>
      <c r="DG53" s="151"/>
      <c r="DH53" s="151"/>
      <c r="DI53" s="129" t="s">
        <v>180</v>
      </c>
      <c r="DJ53" s="130"/>
      <c r="DK53" s="130"/>
      <c r="DL53" s="130"/>
      <c r="DM53" s="130"/>
      <c r="DN53" s="130"/>
      <c r="DO53" s="130"/>
      <c r="DP53" s="130"/>
      <c r="DQ53" s="130"/>
      <c r="DR53" s="130"/>
      <c r="DS53" s="131"/>
      <c r="DT53" s="109" t="s">
        <v>66</v>
      </c>
      <c r="DU53" s="132"/>
      <c r="DV53" s="108"/>
      <c r="DW53" s="132"/>
      <c r="DX53" s="109"/>
      <c r="DY53" s="132"/>
      <c r="DZ53" s="108"/>
      <c r="EA53" s="132"/>
    </row>
    <row r="54" spans="1:132" x14ac:dyDescent="0.25">
      <c r="A54" s="116"/>
      <c r="B54" s="117"/>
      <c r="C54" s="117"/>
      <c r="D54" s="117"/>
      <c r="E54" s="117"/>
      <c r="F54" s="117"/>
      <c r="G54" s="117"/>
      <c r="H54" s="118"/>
      <c r="I54" s="144" t="s">
        <v>217</v>
      </c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6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8"/>
      <c r="BF54" s="145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5"/>
      <c r="BR54" s="146"/>
      <c r="BS54" s="146"/>
      <c r="BT54" s="146"/>
      <c r="BU54" s="146"/>
      <c r="BV54" s="146"/>
      <c r="BW54" s="146"/>
      <c r="BX54" s="146"/>
      <c r="BY54" s="146"/>
      <c r="BZ54" s="146"/>
      <c r="CA54" s="147"/>
      <c r="CB54" s="146"/>
      <c r="CC54" s="146"/>
      <c r="CD54" s="146"/>
      <c r="CE54" s="146"/>
      <c r="CF54" s="146"/>
      <c r="CG54" s="146"/>
      <c r="CH54" s="146"/>
      <c r="CI54" s="146"/>
      <c r="CJ54" s="146"/>
      <c r="CK54" s="146"/>
      <c r="CL54" s="146"/>
      <c r="CM54" s="145"/>
      <c r="CN54" s="146"/>
      <c r="CO54" s="146"/>
      <c r="CP54" s="146"/>
      <c r="CQ54" s="146"/>
      <c r="CR54" s="146"/>
      <c r="CS54" s="146"/>
      <c r="CT54" s="146"/>
      <c r="CU54" s="146"/>
      <c r="CV54" s="146"/>
      <c r="CW54" s="147"/>
      <c r="CX54" s="154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45"/>
      <c r="DJ54" s="146"/>
      <c r="DK54" s="146"/>
      <c r="DL54" s="146"/>
      <c r="DM54" s="146"/>
      <c r="DN54" s="146"/>
      <c r="DO54" s="146"/>
      <c r="DP54" s="146"/>
      <c r="DQ54" s="146"/>
      <c r="DR54" s="146"/>
      <c r="DS54" s="147"/>
      <c r="DT54" s="11"/>
      <c r="DU54" s="148"/>
      <c r="DV54" s="111"/>
      <c r="DW54" s="148"/>
      <c r="DX54" s="11"/>
      <c r="DY54" s="148"/>
      <c r="DZ54" s="111"/>
      <c r="EA54" s="148"/>
    </row>
    <row r="55" spans="1:132" x14ac:dyDescent="0.25">
      <c r="A55" s="133"/>
      <c r="B55" s="134"/>
      <c r="C55" s="134"/>
      <c r="D55" s="134"/>
      <c r="E55" s="134"/>
      <c r="F55" s="134"/>
      <c r="G55" s="134"/>
      <c r="H55" s="135"/>
      <c r="I55" s="149" t="s">
        <v>210</v>
      </c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3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5"/>
      <c r="BF55" s="137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7"/>
      <c r="BR55" s="138"/>
      <c r="BS55" s="138"/>
      <c r="BT55" s="138"/>
      <c r="BU55" s="138"/>
      <c r="BV55" s="138"/>
      <c r="BW55" s="138"/>
      <c r="BX55" s="138"/>
      <c r="BY55" s="138"/>
      <c r="BZ55" s="138"/>
      <c r="CA55" s="139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8"/>
      <c r="CM55" s="137"/>
      <c r="CN55" s="138"/>
      <c r="CO55" s="138"/>
      <c r="CP55" s="138"/>
      <c r="CQ55" s="138"/>
      <c r="CR55" s="138"/>
      <c r="CS55" s="138"/>
      <c r="CT55" s="138"/>
      <c r="CU55" s="138"/>
      <c r="CV55" s="138"/>
      <c r="CW55" s="139"/>
      <c r="CX55" s="152"/>
      <c r="CY55" s="153"/>
      <c r="CZ55" s="153"/>
      <c r="DA55" s="153"/>
      <c r="DB55" s="153"/>
      <c r="DC55" s="153"/>
      <c r="DD55" s="153"/>
      <c r="DE55" s="153"/>
      <c r="DF55" s="153"/>
      <c r="DG55" s="153"/>
      <c r="DH55" s="153"/>
      <c r="DI55" s="137"/>
      <c r="DJ55" s="138"/>
      <c r="DK55" s="138"/>
      <c r="DL55" s="138"/>
      <c r="DM55" s="138"/>
      <c r="DN55" s="138"/>
      <c r="DO55" s="138"/>
      <c r="DP55" s="138"/>
      <c r="DQ55" s="138"/>
      <c r="DR55" s="138"/>
      <c r="DS55" s="139"/>
      <c r="DT55" s="12"/>
      <c r="DU55" s="140"/>
      <c r="DV55" s="141"/>
      <c r="DW55" s="140"/>
      <c r="DX55" s="12"/>
      <c r="DY55" s="140"/>
      <c r="DZ55" s="141"/>
      <c r="EA55" s="140"/>
    </row>
    <row r="56" spans="1:132" x14ac:dyDescent="0.25">
      <c r="A56" s="116" t="s">
        <v>77</v>
      </c>
      <c r="B56" s="117"/>
      <c r="C56" s="117"/>
      <c r="D56" s="117"/>
      <c r="E56" s="117"/>
      <c r="F56" s="117"/>
      <c r="G56" s="117"/>
      <c r="H56" s="118"/>
      <c r="I56" s="119" t="s">
        <v>218</v>
      </c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6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8"/>
      <c r="BF56" s="145" t="s">
        <v>180</v>
      </c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5" t="s">
        <v>180</v>
      </c>
      <c r="BR56" s="146"/>
      <c r="BS56" s="146"/>
      <c r="BT56" s="146"/>
      <c r="BU56" s="146"/>
      <c r="BV56" s="146"/>
      <c r="BW56" s="146"/>
      <c r="BX56" s="146"/>
      <c r="BY56" s="146"/>
      <c r="BZ56" s="146"/>
      <c r="CA56" s="147"/>
      <c r="CB56" s="146" t="s">
        <v>180</v>
      </c>
      <c r="CC56" s="146"/>
      <c r="CD56" s="146"/>
      <c r="CE56" s="146"/>
      <c r="CF56" s="146"/>
      <c r="CG56" s="146"/>
      <c r="CH56" s="146"/>
      <c r="CI56" s="146"/>
      <c r="CJ56" s="146"/>
      <c r="CK56" s="146"/>
      <c r="CL56" s="146"/>
      <c r="CM56" s="145" t="s">
        <v>180</v>
      </c>
      <c r="CN56" s="146"/>
      <c r="CO56" s="146"/>
      <c r="CP56" s="146"/>
      <c r="CQ56" s="146"/>
      <c r="CR56" s="146"/>
      <c r="CS56" s="146"/>
      <c r="CT56" s="146"/>
      <c r="CU56" s="146"/>
      <c r="CV56" s="146"/>
      <c r="CW56" s="147"/>
      <c r="CX56" s="154" t="s">
        <v>180</v>
      </c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45" t="s">
        <v>180</v>
      </c>
      <c r="DJ56" s="146"/>
      <c r="DK56" s="146"/>
      <c r="DL56" s="146"/>
      <c r="DM56" s="146"/>
      <c r="DN56" s="146"/>
      <c r="DO56" s="146"/>
      <c r="DP56" s="146"/>
      <c r="DQ56" s="146"/>
      <c r="DR56" s="146"/>
      <c r="DS56" s="147"/>
      <c r="DT56" s="10" t="s">
        <v>66</v>
      </c>
      <c r="DU56" s="126"/>
      <c r="DV56" s="127"/>
      <c r="DW56" s="126"/>
      <c r="DY56" s="126"/>
      <c r="DZ56" s="127"/>
      <c r="EA56" s="126"/>
    </row>
    <row r="57" spans="1:132" x14ac:dyDescent="0.25">
      <c r="A57" s="120" t="s">
        <v>79</v>
      </c>
      <c r="B57" s="121"/>
      <c r="C57" s="121"/>
      <c r="D57" s="121"/>
      <c r="E57" s="121"/>
      <c r="F57" s="121"/>
      <c r="G57" s="121"/>
      <c r="H57" s="122"/>
      <c r="I57" s="143" t="s">
        <v>219</v>
      </c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0" t="s">
        <v>199</v>
      </c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2"/>
      <c r="BF57" s="129" t="s">
        <v>180</v>
      </c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29" t="s">
        <v>180</v>
      </c>
      <c r="BR57" s="130"/>
      <c r="BS57" s="130"/>
      <c r="BT57" s="130"/>
      <c r="BU57" s="130"/>
      <c r="BV57" s="130"/>
      <c r="BW57" s="130"/>
      <c r="BX57" s="130"/>
      <c r="BY57" s="130"/>
      <c r="BZ57" s="130"/>
      <c r="CA57" s="131"/>
      <c r="CB57" s="130" t="s">
        <v>180</v>
      </c>
      <c r="CC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129" t="s">
        <v>180</v>
      </c>
      <c r="CN57" s="130"/>
      <c r="CO57" s="130"/>
      <c r="CP57" s="130"/>
      <c r="CQ57" s="130"/>
      <c r="CR57" s="130"/>
      <c r="CS57" s="130"/>
      <c r="CT57" s="130"/>
      <c r="CU57" s="130"/>
      <c r="CV57" s="130"/>
      <c r="CW57" s="131"/>
      <c r="CX57" s="150" t="s">
        <v>180</v>
      </c>
      <c r="CY57" s="151"/>
      <c r="CZ57" s="151"/>
      <c r="DA57" s="151"/>
      <c r="DB57" s="151"/>
      <c r="DC57" s="151"/>
      <c r="DD57" s="151"/>
      <c r="DE57" s="151"/>
      <c r="DF57" s="151"/>
      <c r="DG57" s="151"/>
      <c r="DH57" s="151"/>
      <c r="DI57" s="129" t="s">
        <v>180</v>
      </c>
      <c r="DJ57" s="130"/>
      <c r="DK57" s="130"/>
      <c r="DL57" s="130"/>
      <c r="DM57" s="130"/>
      <c r="DN57" s="130"/>
      <c r="DO57" s="130"/>
      <c r="DP57" s="130"/>
      <c r="DQ57" s="130"/>
      <c r="DR57" s="130"/>
      <c r="DS57" s="131"/>
      <c r="DT57" s="109" t="s">
        <v>66</v>
      </c>
      <c r="DU57" s="132"/>
      <c r="DV57" s="108"/>
      <c r="DW57" s="132"/>
      <c r="DX57" s="109"/>
      <c r="DY57" s="132"/>
      <c r="DZ57" s="108"/>
      <c r="EA57" s="132"/>
    </row>
    <row r="58" spans="1:132" x14ac:dyDescent="0.25">
      <c r="A58" s="116"/>
      <c r="B58" s="117"/>
      <c r="C58" s="117"/>
      <c r="D58" s="117"/>
      <c r="E58" s="117"/>
      <c r="F58" s="117"/>
      <c r="G58" s="117"/>
      <c r="H58" s="118"/>
      <c r="I58" s="144" t="s">
        <v>220</v>
      </c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6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8"/>
      <c r="BF58" s="145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5"/>
      <c r="BR58" s="146"/>
      <c r="BS58" s="146"/>
      <c r="BT58" s="146"/>
      <c r="BU58" s="146"/>
      <c r="BV58" s="146"/>
      <c r="BW58" s="146"/>
      <c r="BX58" s="146"/>
      <c r="BY58" s="146"/>
      <c r="BZ58" s="146"/>
      <c r="CA58" s="147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5"/>
      <c r="CN58" s="146"/>
      <c r="CO58" s="146"/>
      <c r="CP58" s="146"/>
      <c r="CQ58" s="146"/>
      <c r="CR58" s="146"/>
      <c r="CS58" s="146"/>
      <c r="CT58" s="146"/>
      <c r="CU58" s="146"/>
      <c r="CV58" s="146"/>
      <c r="CW58" s="147"/>
      <c r="CX58" s="154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45"/>
      <c r="DJ58" s="146"/>
      <c r="DK58" s="146"/>
      <c r="DL58" s="146"/>
      <c r="DM58" s="146"/>
      <c r="DN58" s="146"/>
      <c r="DO58" s="146"/>
      <c r="DP58" s="146"/>
      <c r="DQ58" s="146"/>
      <c r="DR58" s="146"/>
      <c r="DS58" s="147"/>
      <c r="DT58" s="11"/>
      <c r="DU58" s="148"/>
      <c r="DV58" s="111"/>
      <c r="DW58" s="148"/>
      <c r="DX58" s="11"/>
      <c r="DY58" s="148"/>
      <c r="DZ58" s="111"/>
      <c r="EA58" s="148"/>
    </row>
    <row r="59" spans="1:132" x14ac:dyDescent="0.25">
      <c r="A59" s="116"/>
      <c r="B59" s="117"/>
      <c r="C59" s="117"/>
      <c r="D59" s="117"/>
      <c r="E59" s="117"/>
      <c r="F59" s="117"/>
      <c r="G59" s="117"/>
      <c r="H59" s="118"/>
      <c r="I59" s="144" t="s">
        <v>221</v>
      </c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6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8"/>
      <c r="BF59" s="145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5"/>
      <c r="BR59" s="146"/>
      <c r="BS59" s="146"/>
      <c r="BT59" s="146"/>
      <c r="BU59" s="146"/>
      <c r="BV59" s="146"/>
      <c r="BW59" s="146"/>
      <c r="BX59" s="146"/>
      <c r="BY59" s="146"/>
      <c r="BZ59" s="146"/>
      <c r="CA59" s="147"/>
      <c r="CB59" s="146"/>
      <c r="CC59" s="146"/>
      <c r="CD59" s="146"/>
      <c r="CE59" s="146"/>
      <c r="CF59" s="146"/>
      <c r="CG59" s="146"/>
      <c r="CH59" s="146"/>
      <c r="CI59" s="146"/>
      <c r="CJ59" s="146"/>
      <c r="CK59" s="146"/>
      <c r="CL59" s="146"/>
      <c r="CM59" s="145"/>
      <c r="CN59" s="146"/>
      <c r="CO59" s="146"/>
      <c r="CP59" s="146"/>
      <c r="CQ59" s="146"/>
      <c r="CR59" s="146"/>
      <c r="CS59" s="146"/>
      <c r="CT59" s="146"/>
      <c r="CU59" s="146"/>
      <c r="CV59" s="146"/>
      <c r="CW59" s="147"/>
      <c r="CX59" s="154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45"/>
      <c r="DJ59" s="146"/>
      <c r="DK59" s="146"/>
      <c r="DL59" s="146"/>
      <c r="DM59" s="146"/>
      <c r="DN59" s="146"/>
      <c r="DO59" s="146"/>
      <c r="DP59" s="146"/>
      <c r="DQ59" s="146"/>
      <c r="DR59" s="146"/>
      <c r="DS59" s="147"/>
      <c r="DT59" s="11"/>
      <c r="DU59" s="148"/>
      <c r="DV59" s="111"/>
      <c r="DW59" s="148"/>
      <c r="DX59" s="11"/>
      <c r="DY59" s="148"/>
      <c r="DZ59" s="111"/>
      <c r="EA59" s="148"/>
    </row>
    <row r="60" spans="1:132" x14ac:dyDescent="0.25">
      <c r="A60" s="133"/>
      <c r="B60" s="134"/>
      <c r="C60" s="134"/>
      <c r="D60" s="134"/>
      <c r="E60" s="134"/>
      <c r="F60" s="134"/>
      <c r="G60" s="134"/>
      <c r="H60" s="135"/>
      <c r="I60" s="149" t="s">
        <v>222</v>
      </c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3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5"/>
      <c r="BF60" s="137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7"/>
      <c r="BR60" s="138"/>
      <c r="BS60" s="138"/>
      <c r="BT60" s="138"/>
      <c r="BU60" s="138"/>
      <c r="BV60" s="138"/>
      <c r="BW60" s="138"/>
      <c r="BX60" s="138"/>
      <c r="BY60" s="138"/>
      <c r="BZ60" s="138"/>
      <c r="CA60" s="139"/>
      <c r="CB60" s="138"/>
      <c r="CC60" s="138"/>
      <c r="CD60" s="138"/>
      <c r="CE60" s="138"/>
      <c r="CF60" s="138"/>
      <c r="CG60" s="138"/>
      <c r="CH60" s="138"/>
      <c r="CI60" s="138"/>
      <c r="CJ60" s="138"/>
      <c r="CK60" s="138"/>
      <c r="CL60" s="138"/>
      <c r="CM60" s="137"/>
      <c r="CN60" s="138"/>
      <c r="CO60" s="138"/>
      <c r="CP60" s="138"/>
      <c r="CQ60" s="138"/>
      <c r="CR60" s="138"/>
      <c r="CS60" s="138"/>
      <c r="CT60" s="138"/>
      <c r="CU60" s="138"/>
      <c r="CV60" s="138"/>
      <c r="CW60" s="139"/>
      <c r="CX60" s="152"/>
      <c r="CY60" s="153"/>
      <c r="CZ60" s="153"/>
      <c r="DA60" s="153"/>
      <c r="DB60" s="153"/>
      <c r="DC60" s="153"/>
      <c r="DD60" s="153"/>
      <c r="DE60" s="153"/>
      <c r="DF60" s="153"/>
      <c r="DG60" s="153"/>
      <c r="DH60" s="153"/>
      <c r="DI60" s="137"/>
      <c r="DJ60" s="138"/>
      <c r="DK60" s="138"/>
      <c r="DL60" s="138"/>
      <c r="DM60" s="138"/>
      <c r="DN60" s="138"/>
      <c r="DO60" s="138"/>
      <c r="DP60" s="138"/>
      <c r="DQ60" s="138"/>
      <c r="DR60" s="138"/>
      <c r="DS60" s="139"/>
      <c r="DT60" s="12"/>
      <c r="DU60" s="140"/>
      <c r="DV60" s="141"/>
      <c r="DW60" s="140"/>
      <c r="DX60" s="12"/>
      <c r="DY60" s="140"/>
      <c r="DZ60" s="141"/>
      <c r="EA60" s="140"/>
    </row>
    <row r="61" spans="1:132" x14ac:dyDescent="0.25">
      <c r="A61" s="120" t="s">
        <v>83</v>
      </c>
      <c r="B61" s="121"/>
      <c r="C61" s="121"/>
      <c r="D61" s="121"/>
      <c r="E61" s="121"/>
      <c r="F61" s="121"/>
      <c r="G61" s="121"/>
      <c r="H61" s="122"/>
      <c r="I61" s="119" t="s">
        <v>219</v>
      </c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6" t="s">
        <v>199</v>
      </c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8"/>
      <c r="BF61" s="145" t="s">
        <v>180</v>
      </c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5" t="s">
        <v>180</v>
      </c>
      <c r="BR61" s="146"/>
      <c r="BS61" s="146"/>
      <c r="BT61" s="146"/>
      <c r="BU61" s="146"/>
      <c r="BV61" s="146"/>
      <c r="BW61" s="146"/>
      <c r="BX61" s="146"/>
      <c r="BY61" s="146"/>
      <c r="BZ61" s="146"/>
      <c r="CA61" s="147"/>
      <c r="CB61" s="146" t="s">
        <v>180</v>
      </c>
      <c r="CC61" s="146"/>
      <c r="CD61" s="146"/>
      <c r="CE61" s="146"/>
      <c r="CF61" s="146"/>
      <c r="CG61" s="146"/>
      <c r="CH61" s="146"/>
      <c r="CI61" s="146"/>
      <c r="CJ61" s="146"/>
      <c r="CK61" s="146"/>
      <c r="CL61" s="146"/>
      <c r="CM61" s="145" t="s">
        <v>180</v>
      </c>
      <c r="CN61" s="146"/>
      <c r="CO61" s="146"/>
      <c r="CP61" s="146"/>
      <c r="CQ61" s="146"/>
      <c r="CR61" s="146"/>
      <c r="CS61" s="146"/>
      <c r="CT61" s="146"/>
      <c r="CU61" s="146"/>
      <c r="CV61" s="146"/>
      <c r="CW61" s="147"/>
      <c r="CX61" s="145" t="s">
        <v>180</v>
      </c>
      <c r="CY61" s="146"/>
      <c r="CZ61" s="146"/>
      <c r="DA61" s="146"/>
      <c r="DB61" s="146"/>
      <c r="DC61" s="146"/>
      <c r="DD61" s="146"/>
      <c r="DE61" s="146"/>
      <c r="DF61" s="146"/>
      <c r="DG61" s="146"/>
      <c r="DH61" s="146"/>
      <c r="DI61" s="145" t="s">
        <v>180</v>
      </c>
      <c r="DJ61" s="146"/>
      <c r="DK61" s="146"/>
      <c r="DL61" s="146"/>
      <c r="DM61" s="146"/>
      <c r="DN61" s="146"/>
      <c r="DO61" s="146"/>
      <c r="DP61" s="146"/>
      <c r="DQ61" s="146"/>
      <c r="DR61" s="146"/>
      <c r="DS61" s="147"/>
      <c r="DT61" s="16" t="s">
        <v>66</v>
      </c>
      <c r="DU61" s="148"/>
      <c r="DV61" s="111"/>
      <c r="DW61" s="148"/>
      <c r="DX61" s="16"/>
      <c r="DY61" s="148"/>
      <c r="DZ61" s="111"/>
      <c r="EA61" s="148"/>
    </row>
    <row r="62" spans="1:132" x14ac:dyDescent="0.25">
      <c r="A62" s="116"/>
      <c r="B62" s="117"/>
      <c r="C62" s="117"/>
      <c r="D62" s="117"/>
      <c r="E62" s="117"/>
      <c r="F62" s="117"/>
      <c r="G62" s="117"/>
      <c r="H62" s="118"/>
      <c r="I62" s="119" t="s">
        <v>220</v>
      </c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6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8"/>
      <c r="BF62" s="145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5"/>
      <c r="BR62" s="146"/>
      <c r="BS62" s="146"/>
      <c r="BT62" s="146"/>
      <c r="BU62" s="146"/>
      <c r="BV62" s="146"/>
      <c r="BW62" s="146"/>
      <c r="BX62" s="146"/>
      <c r="BY62" s="146"/>
      <c r="BZ62" s="146"/>
      <c r="CA62" s="147"/>
      <c r="CB62" s="146"/>
      <c r="CC62" s="146"/>
      <c r="CD62" s="146"/>
      <c r="CE62" s="146"/>
      <c r="CF62" s="146"/>
      <c r="CG62" s="146"/>
      <c r="CH62" s="146"/>
      <c r="CI62" s="146"/>
      <c r="CJ62" s="146"/>
      <c r="CK62" s="146"/>
      <c r="CL62" s="146"/>
      <c r="CM62" s="145"/>
      <c r="CN62" s="146"/>
      <c r="CO62" s="146"/>
      <c r="CP62" s="146"/>
      <c r="CQ62" s="146"/>
      <c r="CR62" s="146"/>
      <c r="CS62" s="146"/>
      <c r="CT62" s="146"/>
      <c r="CU62" s="146"/>
      <c r="CV62" s="146"/>
      <c r="CW62" s="147"/>
      <c r="CX62" s="145"/>
      <c r="CY62" s="146"/>
      <c r="CZ62" s="146"/>
      <c r="DA62" s="146"/>
      <c r="DB62" s="146"/>
      <c r="DC62" s="146"/>
      <c r="DD62" s="146"/>
      <c r="DE62" s="146"/>
      <c r="DF62" s="146"/>
      <c r="DG62" s="146"/>
      <c r="DH62" s="146"/>
      <c r="DI62" s="145"/>
      <c r="DJ62" s="146"/>
      <c r="DK62" s="146"/>
      <c r="DL62" s="146"/>
      <c r="DM62" s="146"/>
      <c r="DN62" s="146"/>
      <c r="DO62" s="146"/>
      <c r="DP62" s="146"/>
      <c r="DQ62" s="146"/>
      <c r="DR62" s="146"/>
      <c r="DS62" s="147"/>
      <c r="DT62" s="16"/>
      <c r="DU62" s="148"/>
      <c r="DV62" s="111"/>
      <c r="DW62" s="148"/>
      <c r="DX62" s="16"/>
      <c r="DY62" s="148"/>
      <c r="DZ62" s="111"/>
      <c r="EA62" s="148"/>
    </row>
    <row r="63" spans="1:132" x14ac:dyDescent="0.25">
      <c r="A63" s="116"/>
      <c r="B63" s="117"/>
      <c r="C63" s="117"/>
      <c r="D63" s="117"/>
      <c r="E63" s="117"/>
      <c r="F63" s="117"/>
      <c r="G63" s="117"/>
      <c r="H63" s="118"/>
      <c r="I63" s="119" t="s">
        <v>223</v>
      </c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6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8"/>
      <c r="BF63" s="145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5"/>
      <c r="BR63" s="146"/>
      <c r="BS63" s="146"/>
      <c r="BT63" s="146"/>
      <c r="BU63" s="146"/>
      <c r="BV63" s="146"/>
      <c r="BW63" s="146"/>
      <c r="BX63" s="146"/>
      <c r="BY63" s="146"/>
      <c r="BZ63" s="146"/>
      <c r="CA63" s="147"/>
      <c r="CB63" s="146"/>
      <c r="CC63" s="146"/>
      <c r="CD63" s="146"/>
      <c r="CE63" s="146"/>
      <c r="CF63" s="146"/>
      <c r="CG63" s="146"/>
      <c r="CH63" s="146"/>
      <c r="CI63" s="146"/>
      <c r="CJ63" s="146"/>
      <c r="CK63" s="146"/>
      <c r="CL63" s="146"/>
      <c r="CM63" s="145"/>
      <c r="CN63" s="146"/>
      <c r="CO63" s="146"/>
      <c r="CP63" s="146"/>
      <c r="CQ63" s="146"/>
      <c r="CR63" s="146"/>
      <c r="CS63" s="146"/>
      <c r="CT63" s="146"/>
      <c r="CU63" s="146"/>
      <c r="CV63" s="146"/>
      <c r="CW63" s="147"/>
      <c r="CX63" s="145"/>
      <c r="CY63" s="146"/>
      <c r="CZ63" s="146"/>
      <c r="DA63" s="146"/>
      <c r="DB63" s="146"/>
      <c r="DC63" s="146"/>
      <c r="DD63" s="146"/>
      <c r="DE63" s="146"/>
      <c r="DF63" s="146"/>
      <c r="DG63" s="146"/>
      <c r="DH63" s="146"/>
      <c r="DI63" s="145"/>
      <c r="DJ63" s="146"/>
      <c r="DK63" s="146"/>
      <c r="DL63" s="146"/>
      <c r="DM63" s="146"/>
      <c r="DN63" s="146"/>
      <c r="DO63" s="146"/>
      <c r="DP63" s="146"/>
      <c r="DQ63" s="146"/>
      <c r="DR63" s="146"/>
      <c r="DS63" s="147"/>
      <c r="DT63" s="16"/>
      <c r="DU63" s="148"/>
      <c r="DV63" s="111"/>
      <c r="DW63" s="148"/>
      <c r="DX63" s="16"/>
      <c r="DY63" s="148"/>
      <c r="DZ63" s="111"/>
      <c r="EA63" s="148"/>
    </row>
    <row r="64" spans="1:132" x14ac:dyDescent="0.25">
      <c r="A64" s="116"/>
      <c r="B64" s="117"/>
      <c r="C64" s="117"/>
      <c r="D64" s="117"/>
      <c r="E64" s="117"/>
      <c r="F64" s="117"/>
      <c r="G64" s="117"/>
      <c r="H64" s="118"/>
      <c r="I64" s="119" t="s">
        <v>224</v>
      </c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6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8"/>
      <c r="BF64" s="145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45"/>
      <c r="BR64" s="146"/>
      <c r="BS64" s="146"/>
      <c r="BT64" s="146"/>
      <c r="BU64" s="146"/>
      <c r="BV64" s="146"/>
      <c r="BW64" s="146"/>
      <c r="BX64" s="146"/>
      <c r="BY64" s="146"/>
      <c r="BZ64" s="146"/>
      <c r="CA64" s="147"/>
      <c r="CB64" s="146"/>
      <c r="CC64" s="146"/>
      <c r="CD64" s="146"/>
      <c r="CE64" s="146"/>
      <c r="CF64" s="146"/>
      <c r="CG64" s="146"/>
      <c r="CH64" s="146"/>
      <c r="CI64" s="146"/>
      <c r="CJ64" s="146"/>
      <c r="CK64" s="146"/>
      <c r="CL64" s="146"/>
      <c r="CM64" s="145"/>
      <c r="CN64" s="146"/>
      <c r="CO64" s="146"/>
      <c r="CP64" s="146"/>
      <c r="CQ64" s="146"/>
      <c r="CR64" s="146"/>
      <c r="CS64" s="146"/>
      <c r="CT64" s="146"/>
      <c r="CU64" s="146"/>
      <c r="CV64" s="146"/>
      <c r="CW64" s="147"/>
      <c r="CX64" s="145"/>
      <c r="CY64" s="146"/>
      <c r="CZ64" s="146"/>
      <c r="DA64" s="146"/>
      <c r="DB64" s="146"/>
      <c r="DC64" s="146"/>
      <c r="DD64" s="146"/>
      <c r="DE64" s="146"/>
      <c r="DF64" s="146"/>
      <c r="DG64" s="146"/>
      <c r="DH64" s="146"/>
      <c r="DI64" s="145"/>
      <c r="DJ64" s="146"/>
      <c r="DK64" s="146"/>
      <c r="DL64" s="146"/>
      <c r="DM64" s="146"/>
      <c r="DN64" s="146"/>
      <c r="DO64" s="146"/>
      <c r="DP64" s="146"/>
      <c r="DQ64" s="146"/>
      <c r="DR64" s="146"/>
      <c r="DS64" s="147"/>
      <c r="DT64" s="16"/>
      <c r="DU64" s="148"/>
      <c r="DV64" s="111"/>
      <c r="DW64" s="148"/>
      <c r="DX64" s="16"/>
      <c r="DY64" s="148"/>
      <c r="DZ64" s="111"/>
      <c r="EA64" s="148"/>
    </row>
    <row r="65" spans="1:131" x14ac:dyDescent="0.25">
      <c r="A65" s="133"/>
      <c r="B65" s="134"/>
      <c r="C65" s="134"/>
      <c r="D65" s="134"/>
      <c r="E65" s="134"/>
      <c r="F65" s="134"/>
      <c r="G65" s="134"/>
      <c r="H65" s="135"/>
      <c r="I65" s="119" t="s">
        <v>225</v>
      </c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6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8"/>
      <c r="BF65" s="145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5"/>
      <c r="BR65" s="146"/>
      <c r="BS65" s="146"/>
      <c r="BT65" s="146"/>
      <c r="BU65" s="146"/>
      <c r="BV65" s="146"/>
      <c r="BW65" s="146"/>
      <c r="BX65" s="146"/>
      <c r="BY65" s="146"/>
      <c r="BZ65" s="146"/>
      <c r="CA65" s="147"/>
      <c r="CB65" s="146"/>
      <c r="CC65" s="146"/>
      <c r="CD65" s="146"/>
      <c r="CE65" s="146"/>
      <c r="CF65" s="146"/>
      <c r="CG65" s="146"/>
      <c r="CH65" s="146"/>
      <c r="CI65" s="146"/>
      <c r="CJ65" s="146"/>
      <c r="CK65" s="146"/>
      <c r="CL65" s="146"/>
      <c r="CM65" s="145"/>
      <c r="CN65" s="146"/>
      <c r="CO65" s="146"/>
      <c r="CP65" s="146"/>
      <c r="CQ65" s="146"/>
      <c r="CR65" s="146"/>
      <c r="CS65" s="146"/>
      <c r="CT65" s="146"/>
      <c r="CU65" s="146"/>
      <c r="CV65" s="146"/>
      <c r="CW65" s="147"/>
      <c r="CX65" s="145"/>
      <c r="CY65" s="146"/>
      <c r="CZ65" s="146"/>
      <c r="DA65" s="146"/>
      <c r="DB65" s="146"/>
      <c r="DC65" s="146"/>
      <c r="DD65" s="146"/>
      <c r="DE65" s="146"/>
      <c r="DF65" s="146"/>
      <c r="DG65" s="146"/>
      <c r="DH65" s="146"/>
      <c r="DI65" s="145"/>
      <c r="DJ65" s="146"/>
      <c r="DK65" s="146"/>
      <c r="DL65" s="146"/>
      <c r="DM65" s="146"/>
      <c r="DN65" s="146"/>
      <c r="DO65" s="146"/>
      <c r="DP65" s="146"/>
      <c r="DQ65" s="146"/>
      <c r="DR65" s="146"/>
      <c r="DS65" s="147"/>
      <c r="DT65" s="16"/>
      <c r="DU65" s="148"/>
      <c r="DV65" s="111"/>
      <c r="DW65" s="148"/>
      <c r="DX65" s="16"/>
      <c r="DY65" s="148"/>
      <c r="DZ65" s="111"/>
      <c r="EA65" s="148"/>
    </row>
    <row r="66" spans="1:131" x14ac:dyDescent="0.25">
      <c r="A66" s="120" t="s">
        <v>87</v>
      </c>
      <c r="B66" s="121"/>
      <c r="C66" s="121"/>
      <c r="D66" s="121"/>
      <c r="E66" s="121"/>
      <c r="F66" s="121"/>
      <c r="G66" s="121"/>
      <c r="H66" s="122"/>
      <c r="I66" s="143" t="s">
        <v>226</v>
      </c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0" t="s">
        <v>72</v>
      </c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2"/>
      <c r="BF66" s="129" t="s">
        <v>180</v>
      </c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29" t="s">
        <v>180</v>
      </c>
      <c r="BR66" s="130"/>
      <c r="BS66" s="130"/>
      <c r="BT66" s="130"/>
      <c r="BU66" s="130"/>
      <c r="BV66" s="130"/>
      <c r="BW66" s="130"/>
      <c r="BX66" s="130"/>
      <c r="BY66" s="130"/>
      <c r="BZ66" s="130"/>
      <c r="CA66" s="131"/>
      <c r="CB66" s="130" t="s">
        <v>180</v>
      </c>
      <c r="CC66" s="130"/>
      <c r="CD66" s="130"/>
      <c r="CE66" s="130"/>
      <c r="CF66" s="130"/>
      <c r="CG66" s="130"/>
      <c r="CH66" s="130"/>
      <c r="CI66" s="130"/>
      <c r="CJ66" s="130"/>
      <c r="CK66" s="130"/>
      <c r="CL66" s="130"/>
      <c r="CM66" s="129" t="s">
        <v>180</v>
      </c>
      <c r="CN66" s="130"/>
      <c r="CO66" s="130"/>
      <c r="CP66" s="130"/>
      <c r="CQ66" s="130"/>
      <c r="CR66" s="130"/>
      <c r="CS66" s="130"/>
      <c r="CT66" s="130"/>
      <c r="CU66" s="130"/>
      <c r="CV66" s="130"/>
      <c r="CW66" s="131"/>
      <c r="CX66" s="129" t="s">
        <v>180</v>
      </c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29" t="s">
        <v>180</v>
      </c>
      <c r="DJ66" s="130"/>
      <c r="DK66" s="130"/>
      <c r="DL66" s="130"/>
      <c r="DM66" s="130"/>
      <c r="DN66" s="130"/>
      <c r="DO66" s="130"/>
      <c r="DP66" s="130"/>
      <c r="DQ66" s="130"/>
      <c r="DR66" s="130"/>
      <c r="DS66" s="131"/>
      <c r="DT66" s="109" t="s">
        <v>66</v>
      </c>
      <c r="DU66" s="132"/>
      <c r="DV66" s="108"/>
      <c r="DW66" s="132"/>
      <c r="DX66" s="109"/>
      <c r="DY66" s="132"/>
      <c r="DZ66" s="108"/>
      <c r="EA66" s="132"/>
    </row>
    <row r="67" spans="1:131" x14ac:dyDescent="0.25">
      <c r="A67" s="116"/>
      <c r="B67" s="117"/>
      <c r="C67" s="117"/>
      <c r="D67" s="117"/>
      <c r="E67" s="117"/>
      <c r="F67" s="117"/>
      <c r="G67" s="117"/>
      <c r="H67" s="118"/>
      <c r="I67" s="149" t="s">
        <v>227</v>
      </c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3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5"/>
      <c r="BF67" s="137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7"/>
      <c r="BR67" s="138"/>
      <c r="BS67" s="138"/>
      <c r="BT67" s="138"/>
      <c r="BU67" s="138"/>
      <c r="BV67" s="138"/>
      <c r="BW67" s="138"/>
      <c r="BX67" s="138"/>
      <c r="BY67" s="138"/>
      <c r="BZ67" s="138"/>
      <c r="CA67" s="139"/>
      <c r="CB67" s="138"/>
      <c r="CC67" s="138"/>
      <c r="CD67" s="138"/>
      <c r="CE67" s="138"/>
      <c r="CF67" s="138"/>
      <c r="CG67" s="138"/>
      <c r="CH67" s="138"/>
      <c r="CI67" s="138"/>
      <c r="CJ67" s="138"/>
      <c r="CK67" s="138"/>
      <c r="CL67" s="138"/>
      <c r="CM67" s="137"/>
      <c r="CN67" s="138"/>
      <c r="CO67" s="138"/>
      <c r="CP67" s="138"/>
      <c r="CQ67" s="138"/>
      <c r="CR67" s="138"/>
      <c r="CS67" s="138"/>
      <c r="CT67" s="138"/>
      <c r="CU67" s="138"/>
      <c r="CV67" s="138"/>
      <c r="CW67" s="139"/>
      <c r="CX67" s="137"/>
      <c r="CY67" s="138"/>
      <c r="CZ67" s="138"/>
      <c r="DA67" s="138"/>
      <c r="DB67" s="138"/>
      <c r="DC67" s="138"/>
      <c r="DD67" s="138"/>
      <c r="DE67" s="138"/>
      <c r="DF67" s="138"/>
      <c r="DG67" s="138"/>
      <c r="DH67" s="138"/>
      <c r="DI67" s="137"/>
      <c r="DJ67" s="138"/>
      <c r="DK67" s="138"/>
      <c r="DL67" s="138"/>
      <c r="DM67" s="138"/>
      <c r="DN67" s="138"/>
      <c r="DO67" s="138"/>
      <c r="DP67" s="138"/>
      <c r="DQ67" s="138"/>
      <c r="DR67" s="138"/>
      <c r="DS67" s="139"/>
      <c r="DT67" s="12"/>
      <c r="DU67" s="140"/>
      <c r="DV67" s="141"/>
      <c r="DW67" s="140"/>
      <c r="DX67" s="12"/>
      <c r="DY67" s="140"/>
      <c r="DZ67" s="141"/>
      <c r="EA67" s="140"/>
    </row>
    <row r="68" spans="1:131" x14ac:dyDescent="0.25">
      <c r="A68" s="116"/>
      <c r="B68" s="117"/>
      <c r="C68" s="117"/>
      <c r="D68" s="117"/>
      <c r="E68" s="117"/>
      <c r="F68" s="117"/>
      <c r="G68" s="117"/>
      <c r="H68" s="118"/>
      <c r="I68" s="119" t="s">
        <v>228</v>
      </c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6" t="s">
        <v>72</v>
      </c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8"/>
      <c r="BF68" s="145" t="s">
        <v>180</v>
      </c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5" t="s">
        <v>180</v>
      </c>
      <c r="BR68" s="146"/>
      <c r="BS68" s="146"/>
      <c r="BT68" s="146"/>
      <c r="BU68" s="146"/>
      <c r="BV68" s="146"/>
      <c r="BW68" s="146"/>
      <c r="BX68" s="146"/>
      <c r="BY68" s="146"/>
      <c r="BZ68" s="146"/>
      <c r="CA68" s="147"/>
      <c r="CB68" s="146" t="s">
        <v>180</v>
      </c>
      <c r="CC68" s="146"/>
      <c r="CD68" s="146"/>
      <c r="CE68" s="146"/>
      <c r="CF68" s="146"/>
      <c r="CG68" s="146"/>
      <c r="CH68" s="146"/>
      <c r="CI68" s="146"/>
      <c r="CJ68" s="146"/>
      <c r="CK68" s="146"/>
      <c r="CL68" s="146"/>
      <c r="CM68" s="145" t="s">
        <v>180</v>
      </c>
      <c r="CN68" s="146"/>
      <c r="CO68" s="146"/>
      <c r="CP68" s="146"/>
      <c r="CQ68" s="146"/>
      <c r="CR68" s="146"/>
      <c r="CS68" s="146"/>
      <c r="CT68" s="146"/>
      <c r="CU68" s="146"/>
      <c r="CV68" s="146"/>
      <c r="CW68" s="147"/>
      <c r="CX68" s="145" t="s">
        <v>180</v>
      </c>
      <c r="CY68" s="146"/>
      <c r="CZ68" s="146"/>
      <c r="DA68" s="146"/>
      <c r="DB68" s="146"/>
      <c r="DC68" s="146"/>
      <c r="DD68" s="146"/>
      <c r="DE68" s="146"/>
      <c r="DF68" s="146"/>
      <c r="DG68" s="146"/>
      <c r="DH68" s="146"/>
      <c r="DI68" s="145" t="s">
        <v>180</v>
      </c>
      <c r="DJ68" s="146"/>
      <c r="DK68" s="146"/>
      <c r="DL68" s="146"/>
      <c r="DM68" s="146"/>
      <c r="DN68" s="146"/>
      <c r="DO68" s="146"/>
      <c r="DP68" s="146"/>
      <c r="DQ68" s="146"/>
      <c r="DR68" s="146"/>
      <c r="DS68" s="147"/>
      <c r="DT68" s="10" t="s">
        <v>66</v>
      </c>
      <c r="DU68" s="126"/>
      <c r="DV68" s="127"/>
      <c r="DW68" s="126"/>
      <c r="DY68" s="126"/>
      <c r="DZ68" s="127"/>
      <c r="EA68" s="126"/>
    </row>
    <row r="69" spans="1:131" x14ac:dyDescent="0.25">
      <c r="A69" s="116"/>
      <c r="B69" s="117"/>
      <c r="C69" s="117"/>
      <c r="D69" s="117"/>
      <c r="E69" s="117"/>
      <c r="F69" s="117"/>
      <c r="G69" s="117"/>
      <c r="H69" s="118"/>
      <c r="I69" s="156" t="s">
        <v>229</v>
      </c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8" t="s">
        <v>72</v>
      </c>
      <c r="AQ69" s="159"/>
      <c r="AR69" s="159"/>
      <c r="AS69" s="159"/>
      <c r="AT69" s="159"/>
      <c r="AU69" s="159"/>
      <c r="AV69" s="159"/>
      <c r="AW69" s="159"/>
      <c r="AX69" s="159"/>
      <c r="AY69" s="159"/>
      <c r="AZ69" s="159"/>
      <c r="BA69" s="159"/>
      <c r="BB69" s="159"/>
      <c r="BC69" s="159"/>
      <c r="BD69" s="159"/>
      <c r="BE69" s="160"/>
      <c r="BF69" s="185" t="s">
        <v>180</v>
      </c>
      <c r="BG69" s="186"/>
      <c r="BH69" s="186"/>
      <c r="BI69" s="186"/>
      <c r="BJ69" s="186"/>
      <c r="BK69" s="186"/>
      <c r="BL69" s="186"/>
      <c r="BM69" s="186"/>
      <c r="BN69" s="186"/>
      <c r="BO69" s="186"/>
      <c r="BP69" s="186"/>
      <c r="BQ69" s="185" t="s">
        <v>180</v>
      </c>
      <c r="BR69" s="186"/>
      <c r="BS69" s="186"/>
      <c r="BT69" s="186"/>
      <c r="BU69" s="186"/>
      <c r="BV69" s="186"/>
      <c r="BW69" s="186"/>
      <c r="BX69" s="186"/>
      <c r="BY69" s="186"/>
      <c r="BZ69" s="186"/>
      <c r="CA69" s="187"/>
      <c r="CB69" s="186" t="s">
        <v>180</v>
      </c>
      <c r="CC69" s="186"/>
      <c r="CD69" s="186"/>
      <c r="CE69" s="186"/>
      <c r="CF69" s="186"/>
      <c r="CG69" s="186"/>
      <c r="CH69" s="186"/>
      <c r="CI69" s="186"/>
      <c r="CJ69" s="186"/>
      <c r="CK69" s="186"/>
      <c r="CL69" s="186"/>
      <c r="CM69" s="185" t="s">
        <v>180</v>
      </c>
      <c r="CN69" s="186"/>
      <c r="CO69" s="186"/>
      <c r="CP69" s="186"/>
      <c r="CQ69" s="186"/>
      <c r="CR69" s="186"/>
      <c r="CS69" s="186"/>
      <c r="CT69" s="186"/>
      <c r="CU69" s="186"/>
      <c r="CV69" s="186"/>
      <c r="CW69" s="187"/>
      <c r="CX69" s="185" t="s">
        <v>180</v>
      </c>
      <c r="CY69" s="186"/>
      <c r="CZ69" s="186"/>
      <c r="DA69" s="186"/>
      <c r="DB69" s="186"/>
      <c r="DC69" s="186"/>
      <c r="DD69" s="186"/>
      <c r="DE69" s="186"/>
      <c r="DF69" s="186"/>
      <c r="DG69" s="186"/>
      <c r="DH69" s="186"/>
      <c r="DI69" s="185" t="s">
        <v>180</v>
      </c>
      <c r="DJ69" s="186"/>
      <c r="DK69" s="186"/>
      <c r="DL69" s="186"/>
      <c r="DM69" s="186"/>
      <c r="DN69" s="186"/>
      <c r="DO69" s="186"/>
      <c r="DP69" s="186"/>
      <c r="DQ69" s="186"/>
      <c r="DR69" s="186"/>
      <c r="DS69" s="187"/>
      <c r="DT69" s="188" t="s">
        <v>66</v>
      </c>
      <c r="DU69" s="189"/>
      <c r="DV69" s="190"/>
      <c r="DW69" s="189"/>
      <c r="DX69" s="188"/>
      <c r="DY69" s="189"/>
      <c r="DZ69" s="190"/>
      <c r="EA69" s="189"/>
    </row>
    <row r="70" spans="1:131" x14ac:dyDescent="0.25">
      <c r="A70" s="116"/>
      <c r="B70" s="117"/>
      <c r="C70" s="117"/>
      <c r="D70" s="117"/>
      <c r="E70" s="117"/>
      <c r="F70" s="117"/>
      <c r="G70" s="117"/>
      <c r="H70" s="118"/>
      <c r="I70" s="119" t="s">
        <v>230</v>
      </c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6" t="s">
        <v>72</v>
      </c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8"/>
      <c r="BF70" s="145" t="s">
        <v>180</v>
      </c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5" t="s">
        <v>180</v>
      </c>
      <c r="BR70" s="146"/>
      <c r="BS70" s="146"/>
      <c r="BT70" s="146"/>
      <c r="BU70" s="146"/>
      <c r="BV70" s="146"/>
      <c r="BW70" s="146"/>
      <c r="BX70" s="146"/>
      <c r="BY70" s="146"/>
      <c r="BZ70" s="146"/>
      <c r="CA70" s="147"/>
      <c r="CB70" s="146" t="s">
        <v>180</v>
      </c>
      <c r="CC70" s="146"/>
      <c r="CD70" s="146"/>
      <c r="CE70" s="146"/>
      <c r="CF70" s="146"/>
      <c r="CG70" s="146"/>
      <c r="CH70" s="146"/>
      <c r="CI70" s="146"/>
      <c r="CJ70" s="146"/>
      <c r="CK70" s="146"/>
      <c r="CL70" s="146"/>
      <c r="CM70" s="145" t="s">
        <v>180</v>
      </c>
      <c r="CN70" s="146"/>
      <c r="CO70" s="146"/>
      <c r="CP70" s="146"/>
      <c r="CQ70" s="146"/>
      <c r="CR70" s="146"/>
      <c r="CS70" s="146"/>
      <c r="CT70" s="146"/>
      <c r="CU70" s="146"/>
      <c r="CV70" s="146"/>
      <c r="CW70" s="147"/>
      <c r="CX70" s="145" t="s">
        <v>180</v>
      </c>
      <c r="CY70" s="146"/>
      <c r="CZ70" s="146"/>
      <c r="DA70" s="146"/>
      <c r="DB70" s="146"/>
      <c r="DC70" s="146"/>
      <c r="DD70" s="146"/>
      <c r="DE70" s="146"/>
      <c r="DF70" s="146"/>
      <c r="DG70" s="146"/>
      <c r="DH70" s="146"/>
      <c r="DI70" s="145" t="s">
        <v>180</v>
      </c>
      <c r="DJ70" s="146"/>
      <c r="DK70" s="146"/>
      <c r="DL70" s="146"/>
      <c r="DM70" s="146"/>
      <c r="DN70" s="146"/>
      <c r="DO70" s="146"/>
      <c r="DP70" s="146"/>
      <c r="DQ70" s="146"/>
      <c r="DR70" s="146"/>
      <c r="DS70" s="147"/>
      <c r="DT70" s="10" t="s">
        <v>66</v>
      </c>
      <c r="DU70" s="126"/>
      <c r="DV70" s="127"/>
      <c r="DW70" s="126"/>
      <c r="DY70" s="126"/>
      <c r="DZ70" s="127"/>
      <c r="EA70" s="126"/>
    </row>
    <row r="71" spans="1:131" x14ac:dyDescent="0.25">
      <c r="A71" s="133"/>
      <c r="B71" s="134"/>
      <c r="C71" s="134"/>
      <c r="D71" s="134"/>
      <c r="E71" s="134"/>
      <c r="F71" s="134"/>
      <c r="G71" s="134"/>
      <c r="H71" s="135"/>
      <c r="I71" s="156" t="s">
        <v>231</v>
      </c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8" t="s">
        <v>72</v>
      </c>
      <c r="AQ71" s="159"/>
      <c r="AR71" s="159"/>
      <c r="AS71" s="159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60"/>
      <c r="BF71" s="185" t="s">
        <v>180</v>
      </c>
      <c r="BG71" s="186"/>
      <c r="BH71" s="186"/>
      <c r="BI71" s="186"/>
      <c r="BJ71" s="186"/>
      <c r="BK71" s="186"/>
      <c r="BL71" s="186"/>
      <c r="BM71" s="186"/>
      <c r="BN71" s="186"/>
      <c r="BO71" s="186"/>
      <c r="BP71" s="186"/>
      <c r="BQ71" s="185" t="s">
        <v>180</v>
      </c>
      <c r="BR71" s="186"/>
      <c r="BS71" s="186"/>
      <c r="BT71" s="186"/>
      <c r="BU71" s="186"/>
      <c r="BV71" s="186"/>
      <c r="BW71" s="186"/>
      <c r="BX71" s="186"/>
      <c r="BY71" s="186"/>
      <c r="BZ71" s="186"/>
      <c r="CA71" s="187"/>
      <c r="CB71" s="186" t="s">
        <v>180</v>
      </c>
      <c r="CC71" s="186"/>
      <c r="CD71" s="186"/>
      <c r="CE71" s="186"/>
      <c r="CF71" s="186"/>
      <c r="CG71" s="186"/>
      <c r="CH71" s="186"/>
      <c r="CI71" s="186"/>
      <c r="CJ71" s="186"/>
      <c r="CK71" s="186"/>
      <c r="CL71" s="186"/>
      <c r="CM71" s="185" t="s">
        <v>180</v>
      </c>
      <c r="CN71" s="186"/>
      <c r="CO71" s="186"/>
      <c r="CP71" s="186"/>
      <c r="CQ71" s="186"/>
      <c r="CR71" s="186"/>
      <c r="CS71" s="186"/>
      <c r="CT71" s="186"/>
      <c r="CU71" s="186"/>
      <c r="CV71" s="186"/>
      <c r="CW71" s="187"/>
      <c r="CX71" s="185" t="s">
        <v>180</v>
      </c>
      <c r="CY71" s="186"/>
      <c r="CZ71" s="186"/>
      <c r="DA71" s="186"/>
      <c r="DB71" s="186"/>
      <c r="DC71" s="186"/>
      <c r="DD71" s="186"/>
      <c r="DE71" s="186"/>
      <c r="DF71" s="186"/>
      <c r="DG71" s="186"/>
      <c r="DH71" s="186"/>
      <c r="DI71" s="185" t="s">
        <v>180</v>
      </c>
      <c r="DJ71" s="186"/>
      <c r="DK71" s="186"/>
      <c r="DL71" s="186"/>
      <c r="DM71" s="186"/>
      <c r="DN71" s="186"/>
      <c r="DO71" s="186"/>
      <c r="DP71" s="186"/>
      <c r="DQ71" s="186"/>
      <c r="DR71" s="186"/>
      <c r="DS71" s="187"/>
      <c r="DT71" s="188" t="s">
        <v>66</v>
      </c>
      <c r="DU71" s="189"/>
      <c r="DV71" s="190"/>
      <c r="DW71" s="189"/>
      <c r="DX71" s="188"/>
      <c r="DY71" s="189"/>
      <c r="DZ71" s="190"/>
      <c r="EA71" s="189"/>
    </row>
    <row r="72" spans="1:131" x14ac:dyDescent="0.25">
      <c r="A72" s="116" t="s">
        <v>113</v>
      </c>
      <c r="B72" s="117"/>
      <c r="C72" s="117"/>
      <c r="D72" s="117"/>
      <c r="E72" s="117"/>
      <c r="F72" s="117"/>
      <c r="G72" s="117"/>
      <c r="H72" s="118"/>
      <c r="I72" s="119" t="s">
        <v>232</v>
      </c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6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8"/>
      <c r="BF72" s="145" t="s">
        <v>180</v>
      </c>
      <c r="BG72" s="146"/>
      <c r="BH72" s="146"/>
      <c r="BI72" s="146"/>
      <c r="BJ72" s="146"/>
      <c r="BK72" s="146"/>
      <c r="BL72" s="146"/>
      <c r="BM72" s="146"/>
      <c r="BN72" s="146"/>
      <c r="BO72" s="146"/>
      <c r="BP72" s="146"/>
      <c r="BQ72" s="145" t="s">
        <v>180</v>
      </c>
      <c r="BR72" s="146"/>
      <c r="BS72" s="146"/>
      <c r="BT72" s="146"/>
      <c r="BU72" s="146"/>
      <c r="BV72" s="146"/>
      <c r="BW72" s="146"/>
      <c r="BX72" s="146"/>
      <c r="BY72" s="146"/>
      <c r="BZ72" s="146"/>
      <c r="CA72" s="147"/>
      <c r="CB72" s="146" t="s">
        <v>180</v>
      </c>
      <c r="CC72" s="146"/>
      <c r="CD72" s="146"/>
      <c r="CE72" s="146"/>
      <c r="CF72" s="146"/>
      <c r="CG72" s="146"/>
      <c r="CH72" s="146"/>
      <c r="CI72" s="146"/>
      <c r="CJ72" s="146"/>
      <c r="CK72" s="146"/>
      <c r="CL72" s="146"/>
      <c r="CM72" s="145" t="s">
        <v>180</v>
      </c>
      <c r="CN72" s="146"/>
      <c r="CO72" s="146"/>
      <c r="CP72" s="146"/>
      <c r="CQ72" s="146"/>
      <c r="CR72" s="146"/>
      <c r="CS72" s="146"/>
      <c r="CT72" s="146"/>
      <c r="CU72" s="146"/>
      <c r="CV72" s="146"/>
      <c r="CW72" s="147"/>
      <c r="CX72" s="145" t="s">
        <v>180</v>
      </c>
      <c r="CY72" s="146"/>
      <c r="CZ72" s="146"/>
      <c r="DA72" s="146"/>
      <c r="DB72" s="146"/>
      <c r="DC72" s="146"/>
      <c r="DD72" s="146"/>
      <c r="DE72" s="146"/>
      <c r="DF72" s="146"/>
      <c r="DG72" s="146"/>
      <c r="DH72" s="146"/>
      <c r="DI72" s="145" t="s">
        <v>180</v>
      </c>
      <c r="DJ72" s="146"/>
      <c r="DK72" s="146"/>
      <c r="DL72" s="146"/>
      <c r="DM72" s="146"/>
      <c r="DN72" s="146"/>
      <c r="DO72" s="146"/>
      <c r="DP72" s="146"/>
      <c r="DQ72" s="146"/>
      <c r="DR72" s="146"/>
      <c r="DS72" s="147"/>
      <c r="DT72" s="10" t="s">
        <v>66</v>
      </c>
      <c r="DU72" s="126"/>
      <c r="DV72" s="127"/>
      <c r="DW72" s="126"/>
      <c r="DY72" s="126"/>
      <c r="DZ72" s="127"/>
      <c r="EA72" s="126"/>
    </row>
    <row r="73" spans="1:131" x14ac:dyDescent="0.25">
      <c r="A73" s="120" t="s">
        <v>117</v>
      </c>
      <c r="B73" s="121"/>
      <c r="C73" s="121"/>
      <c r="D73" s="121"/>
      <c r="E73" s="121"/>
      <c r="F73" s="121"/>
      <c r="G73" s="121"/>
      <c r="H73" s="122"/>
      <c r="I73" s="156" t="s">
        <v>233</v>
      </c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8" t="s">
        <v>234</v>
      </c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60"/>
      <c r="BF73" s="185" t="s">
        <v>180</v>
      </c>
      <c r="BG73" s="186"/>
      <c r="BH73" s="186"/>
      <c r="BI73" s="186"/>
      <c r="BJ73" s="186"/>
      <c r="BK73" s="186"/>
      <c r="BL73" s="186"/>
      <c r="BM73" s="186"/>
      <c r="BN73" s="186"/>
      <c r="BO73" s="186"/>
      <c r="BP73" s="186"/>
      <c r="BQ73" s="185" t="s">
        <v>180</v>
      </c>
      <c r="BR73" s="186"/>
      <c r="BS73" s="186"/>
      <c r="BT73" s="186"/>
      <c r="BU73" s="186"/>
      <c r="BV73" s="186"/>
      <c r="BW73" s="186"/>
      <c r="BX73" s="186"/>
      <c r="BY73" s="186"/>
      <c r="BZ73" s="186"/>
      <c r="CA73" s="187"/>
      <c r="CB73" s="186" t="s">
        <v>180</v>
      </c>
      <c r="CC73" s="186"/>
      <c r="CD73" s="186"/>
      <c r="CE73" s="186"/>
      <c r="CF73" s="186"/>
      <c r="CG73" s="186"/>
      <c r="CH73" s="186"/>
      <c r="CI73" s="186"/>
      <c r="CJ73" s="186"/>
      <c r="CK73" s="186"/>
      <c r="CL73" s="186"/>
      <c r="CM73" s="185" t="s">
        <v>180</v>
      </c>
      <c r="CN73" s="186"/>
      <c r="CO73" s="186"/>
      <c r="CP73" s="186"/>
      <c r="CQ73" s="186"/>
      <c r="CR73" s="186"/>
      <c r="CS73" s="186"/>
      <c r="CT73" s="186"/>
      <c r="CU73" s="186"/>
      <c r="CV73" s="186"/>
      <c r="CW73" s="187"/>
      <c r="CX73" s="185" t="s">
        <v>180</v>
      </c>
      <c r="CY73" s="186"/>
      <c r="CZ73" s="186"/>
      <c r="DA73" s="186"/>
      <c r="DB73" s="186"/>
      <c r="DC73" s="186"/>
      <c r="DD73" s="186"/>
      <c r="DE73" s="186"/>
      <c r="DF73" s="186"/>
      <c r="DG73" s="186"/>
      <c r="DH73" s="186"/>
      <c r="DI73" s="185" t="s">
        <v>180</v>
      </c>
      <c r="DJ73" s="186"/>
      <c r="DK73" s="186"/>
      <c r="DL73" s="186"/>
      <c r="DM73" s="186"/>
      <c r="DN73" s="186"/>
      <c r="DO73" s="186"/>
      <c r="DP73" s="186"/>
      <c r="DQ73" s="186"/>
      <c r="DR73" s="186"/>
      <c r="DS73" s="187"/>
      <c r="DT73" s="188" t="s">
        <v>66</v>
      </c>
      <c r="DU73" s="189"/>
      <c r="DV73" s="190"/>
      <c r="DW73" s="189"/>
      <c r="DX73" s="188"/>
      <c r="DY73" s="189"/>
      <c r="DZ73" s="190"/>
      <c r="EA73" s="189"/>
    </row>
    <row r="74" spans="1:131" x14ac:dyDescent="0.25">
      <c r="A74" s="133"/>
      <c r="B74" s="134"/>
      <c r="C74" s="134"/>
      <c r="D74" s="134"/>
      <c r="E74" s="134"/>
      <c r="F74" s="134"/>
      <c r="G74" s="134"/>
      <c r="H74" s="135"/>
      <c r="I74" s="149" t="s">
        <v>235</v>
      </c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3" t="s">
        <v>234</v>
      </c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5"/>
      <c r="BF74" s="137" t="s">
        <v>180</v>
      </c>
      <c r="BG74" s="138"/>
      <c r="BH74" s="138"/>
      <c r="BI74" s="138"/>
      <c r="BJ74" s="138"/>
      <c r="BK74" s="138"/>
      <c r="BL74" s="138"/>
      <c r="BM74" s="138"/>
      <c r="BN74" s="138"/>
      <c r="BO74" s="138"/>
      <c r="BP74" s="138"/>
      <c r="BQ74" s="137" t="s">
        <v>180</v>
      </c>
      <c r="BR74" s="138"/>
      <c r="BS74" s="138"/>
      <c r="BT74" s="138"/>
      <c r="BU74" s="138"/>
      <c r="BV74" s="138"/>
      <c r="BW74" s="138"/>
      <c r="BX74" s="138"/>
      <c r="BY74" s="138"/>
      <c r="BZ74" s="138"/>
      <c r="CA74" s="139"/>
      <c r="CB74" s="138" t="s">
        <v>180</v>
      </c>
      <c r="CC74" s="138"/>
      <c r="CD74" s="138"/>
      <c r="CE74" s="138"/>
      <c r="CF74" s="138"/>
      <c r="CG74" s="138"/>
      <c r="CH74" s="138"/>
      <c r="CI74" s="138"/>
      <c r="CJ74" s="138"/>
      <c r="CK74" s="138"/>
      <c r="CL74" s="138"/>
      <c r="CM74" s="137" t="s">
        <v>180</v>
      </c>
      <c r="CN74" s="138"/>
      <c r="CO74" s="138"/>
      <c r="CP74" s="138"/>
      <c r="CQ74" s="138"/>
      <c r="CR74" s="138"/>
      <c r="CS74" s="138"/>
      <c r="CT74" s="138"/>
      <c r="CU74" s="138"/>
      <c r="CV74" s="138"/>
      <c r="CW74" s="139"/>
      <c r="CX74" s="137" t="s">
        <v>180</v>
      </c>
      <c r="CY74" s="138"/>
      <c r="CZ74" s="138"/>
      <c r="DA74" s="138"/>
      <c r="DB74" s="138"/>
      <c r="DC74" s="138"/>
      <c r="DD74" s="138"/>
      <c r="DE74" s="138"/>
      <c r="DF74" s="138"/>
      <c r="DG74" s="138"/>
      <c r="DH74" s="138"/>
      <c r="DI74" s="137" t="s">
        <v>180</v>
      </c>
      <c r="DJ74" s="138"/>
      <c r="DK74" s="138"/>
      <c r="DL74" s="138"/>
      <c r="DM74" s="138"/>
      <c r="DN74" s="138"/>
      <c r="DO74" s="138"/>
      <c r="DP74" s="138"/>
      <c r="DQ74" s="138"/>
      <c r="DR74" s="138"/>
      <c r="DS74" s="139"/>
      <c r="DT74" s="113" t="s">
        <v>66</v>
      </c>
      <c r="DU74" s="191"/>
      <c r="DV74" s="114"/>
      <c r="DW74" s="191"/>
      <c r="DX74" s="113"/>
      <c r="DY74" s="191"/>
      <c r="DZ74" s="114"/>
      <c r="EA74" s="191"/>
    </row>
    <row r="75" spans="1:131" x14ac:dyDescent="0.25">
      <c r="A75" s="116" t="s">
        <v>125</v>
      </c>
      <c r="B75" s="117"/>
      <c r="C75" s="117"/>
      <c r="D75" s="117"/>
      <c r="E75" s="117"/>
      <c r="F75" s="117"/>
      <c r="G75" s="117"/>
      <c r="H75" s="118"/>
      <c r="I75" s="156" t="s">
        <v>236</v>
      </c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8" t="s">
        <v>185</v>
      </c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60"/>
      <c r="BF75" s="185" t="s">
        <v>180</v>
      </c>
      <c r="BG75" s="186"/>
      <c r="BH75" s="186"/>
      <c r="BI75" s="186"/>
      <c r="BJ75" s="186"/>
      <c r="BK75" s="186"/>
      <c r="BL75" s="186"/>
      <c r="BM75" s="186"/>
      <c r="BN75" s="186"/>
      <c r="BO75" s="186"/>
      <c r="BP75" s="186"/>
      <c r="BQ75" s="185" t="s">
        <v>180</v>
      </c>
      <c r="BR75" s="186"/>
      <c r="BS75" s="186"/>
      <c r="BT75" s="186"/>
      <c r="BU75" s="186"/>
      <c r="BV75" s="186"/>
      <c r="BW75" s="186"/>
      <c r="BX75" s="186"/>
      <c r="BY75" s="186"/>
      <c r="BZ75" s="186"/>
      <c r="CA75" s="187"/>
      <c r="CB75" s="186" t="s">
        <v>180</v>
      </c>
      <c r="CC75" s="186"/>
      <c r="CD75" s="186"/>
      <c r="CE75" s="186"/>
      <c r="CF75" s="186"/>
      <c r="CG75" s="186"/>
      <c r="CH75" s="186"/>
      <c r="CI75" s="186"/>
      <c r="CJ75" s="186"/>
      <c r="CK75" s="186"/>
      <c r="CL75" s="186"/>
      <c r="CM75" s="185" t="s">
        <v>180</v>
      </c>
      <c r="CN75" s="186"/>
      <c r="CO75" s="186"/>
      <c r="CP75" s="186"/>
      <c r="CQ75" s="186"/>
      <c r="CR75" s="186"/>
      <c r="CS75" s="186"/>
      <c r="CT75" s="186"/>
      <c r="CU75" s="186"/>
      <c r="CV75" s="186"/>
      <c r="CW75" s="187"/>
      <c r="CX75" s="185" t="s">
        <v>180</v>
      </c>
      <c r="CY75" s="186"/>
      <c r="CZ75" s="186"/>
      <c r="DA75" s="186"/>
      <c r="DB75" s="186"/>
      <c r="DC75" s="186"/>
      <c r="DD75" s="186"/>
      <c r="DE75" s="186"/>
      <c r="DF75" s="186"/>
      <c r="DG75" s="186"/>
      <c r="DH75" s="186"/>
      <c r="DI75" s="185" t="s">
        <v>180</v>
      </c>
      <c r="DJ75" s="186"/>
      <c r="DK75" s="186"/>
      <c r="DL75" s="186"/>
      <c r="DM75" s="186"/>
      <c r="DN75" s="186"/>
      <c r="DO75" s="186"/>
      <c r="DP75" s="186"/>
      <c r="DQ75" s="186"/>
      <c r="DR75" s="186"/>
      <c r="DS75" s="187"/>
      <c r="DT75" s="188" t="s">
        <v>66</v>
      </c>
      <c r="DU75" s="189"/>
      <c r="DV75" s="190"/>
      <c r="DW75" s="189"/>
      <c r="DX75" s="188"/>
      <c r="DY75" s="189"/>
      <c r="DZ75" s="190"/>
      <c r="EA75" s="189"/>
    </row>
    <row r="76" spans="1:131" x14ac:dyDescent="0.25">
      <c r="A76" s="120" t="s">
        <v>129</v>
      </c>
      <c r="B76" s="121"/>
      <c r="C76" s="121"/>
      <c r="D76" s="121"/>
      <c r="E76" s="121"/>
      <c r="F76" s="121"/>
      <c r="G76" s="121"/>
      <c r="H76" s="122"/>
      <c r="I76" s="143" t="s">
        <v>237</v>
      </c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0" t="s">
        <v>238</v>
      </c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2"/>
      <c r="BF76" s="129" t="s">
        <v>180</v>
      </c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29" t="s">
        <v>180</v>
      </c>
      <c r="BR76" s="130"/>
      <c r="BS76" s="130"/>
      <c r="BT76" s="130"/>
      <c r="BU76" s="130"/>
      <c r="BV76" s="130"/>
      <c r="BW76" s="130"/>
      <c r="BX76" s="130"/>
      <c r="BY76" s="130"/>
      <c r="BZ76" s="130"/>
      <c r="CA76" s="131"/>
      <c r="CB76" s="130" t="s">
        <v>180</v>
      </c>
      <c r="CC76" s="130"/>
      <c r="CD76" s="130"/>
      <c r="CE76" s="130"/>
      <c r="CF76" s="130"/>
      <c r="CG76" s="130"/>
      <c r="CH76" s="130"/>
      <c r="CI76" s="130"/>
      <c r="CJ76" s="130"/>
      <c r="CK76" s="130"/>
      <c r="CL76" s="130"/>
      <c r="CM76" s="129" t="s">
        <v>180</v>
      </c>
      <c r="CN76" s="130"/>
      <c r="CO76" s="130"/>
      <c r="CP76" s="130"/>
      <c r="CQ76" s="130"/>
      <c r="CR76" s="130"/>
      <c r="CS76" s="130"/>
      <c r="CT76" s="130"/>
      <c r="CU76" s="130"/>
      <c r="CV76" s="130"/>
      <c r="CW76" s="131"/>
      <c r="CX76" s="129" t="s">
        <v>180</v>
      </c>
      <c r="CY76" s="130"/>
      <c r="CZ76" s="130"/>
      <c r="DA76" s="130"/>
      <c r="DB76" s="130"/>
      <c r="DC76" s="130"/>
      <c r="DD76" s="130"/>
      <c r="DE76" s="130"/>
      <c r="DF76" s="130"/>
      <c r="DG76" s="130"/>
      <c r="DH76" s="130"/>
      <c r="DI76" s="129" t="s">
        <v>180</v>
      </c>
      <c r="DJ76" s="130"/>
      <c r="DK76" s="130"/>
      <c r="DL76" s="130"/>
      <c r="DM76" s="130"/>
      <c r="DN76" s="130"/>
      <c r="DO76" s="130"/>
      <c r="DP76" s="130"/>
      <c r="DQ76" s="130"/>
      <c r="DR76" s="130"/>
      <c r="DS76" s="131"/>
      <c r="DT76" s="109" t="s">
        <v>66</v>
      </c>
      <c r="DU76" s="132"/>
      <c r="DV76" s="108"/>
      <c r="DW76" s="132"/>
      <c r="DX76" s="109"/>
      <c r="DY76" s="132"/>
      <c r="DZ76" s="108"/>
      <c r="EA76" s="132"/>
    </row>
    <row r="77" spans="1:131" x14ac:dyDescent="0.25">
      <c r="A77" s="133"/>
      <c r="B77" s="134"/>
      <c r="C77" s="134"/>
      <c r="D77" s="134"/>
      <c r="E77" s="134"/>
      <c r="F77" s="134"/>
      <c r="G77" s="134"/>
      <c r="H77" s="135"/>
      <c r="I77" s="149" t="s">
        <v>239</v>
      </c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3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5"/>
      <c r="BF77" s="137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7"/>
      <c r="BR77" s="138"/>
      <c r="BS77" s="138"/>
      <c r="BT77" s="138"/>
      <c r="BU77" s="138"/>
      <c r="BV77" s="138"/>
      <c r="BW77" s="138"/>
      <c r="BX77" s="138"/>
      <c r="BY77" s="138"/>
      <c r="BZ77" s="138"/>
      <c r="CA77" s="139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7"/>
      <c r="CN77" s="138"/>
      <c r="CO77" s="138"/>
      <c r="CP77" s="138"/>
      <c r="CQ77" s="138"/>
      <c r="CR77" s="138"/>
      <c r="CS77" s="138"/>
      <c r="CT77" s="138"/>
      <c r="CU77" s="138"/>
      <c r="CV77" s="138"/>
      <c r="CW77" s="139"/>
      <c r="CX77" s="137"/>
      <c r="CY77" s="138"/>
      <c r="CZ77" s="138"/>
      <c r="DA77" s="138"/>
      <c r="DB77" s="138"/>
      <c r="DC77" s="138"/>
      <c r="DD77" s="138"/>
      <c r="DE77" s="138"/>
      <c r="DF77" s="138"/>
      <c r="DG77" s="138"/>
      <c r="DH77" s="138"/>
      <c r="DI77" s="137"/>
      <c r="DJ77" s="138"/>
      <c r="DK77" s="138"/>
      <c r="DL77" s="138"/>
      <c r="DM77" s="138"/>
      <c r="DN77" s="138"/>
      <c r="DO77" s="138"/>
      <c r="DP77" s="138"/>
      <c r="DQ77" s="138"/>
      <c r="DR77" s="138"/>
      <c r="DS77" s="139"/>
      <c r="DT77" s="12"/>
      <c r="DU77" s="140"/>
      <c r="DV77" s="141"/>
      <c r="DW77" s="140"/>
      <c r="DX77" s="12"/>
      <c r="DY77" s="140"/>
      <c r="DZ77" s="141"/>
      <c r="EA77" s="140"/>
    </row>
    <row r="78" spans="1:131" x14ac:dyDescent="0.25">
      <c r="A78" s="192" t="s">
        <v>240</v>
      </c>
      <c r="B78" s="193"/>
      <c r="C78" s="193"/>
      <c r="D78" s="193"/>
      <c r="E78" s="193"/>
      <c r="F78" s="193"/>
      <c r="G78" s="193"/>
      <c r="H78" s="194"/>
      <c r="I78" s="143" t="s">
        <v>241</v>
      </c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0" t="s">
        <v>238</v>
      </c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2"/>
      <c r="BF78" s="129" t="s">
        <v>180</v>
      </c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29" t="s">
        <v>180</v>
      </c>
      <c r="BR78" s="130"/>
      <c r="BS78" s="130"/>
      <c r="BT78" s="130"/>
      <c r="BU78" s="130"/>
      <c r="BV78" s="130"/>
      <c r="BW78" s="130"/>
      <c r="BX78" s="130"/>
      <c r="BY78" s="130"/>
      <c r="BZ78" s="130"/>
      <c r="CA78" s="131"/>
      <c r="CB78" s="130" t="s">
        <v>180</v>
      </c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29" t="s">
        <v>180</v>
      </c>
      <c r="CN78" s="130"/>
      <c r="CO78" s="130"/>
      <c r="CP78" s="130"/>
      <c r="CQ78" s="130"/>
      <c r="CR78" s="130"/>
      <c r="CS78" s="130"/>
      <c r="CT78" s="130"/>
      <c r="CU78" s="130"/>
      <c r="CV78" s="130"/>
      <c r="CW78" s="131"/>
      <c r="CX78" s="129" t="s">
        <v>180</v>
      </c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29" t="s">
        <v>180</v>
      </c>
      <c r="DJ78" s="130"/>
      <c r="DK78" s="130"/>
      <c r="DL78" s="130"/>
      <c r="DM78" s="130"/>
      <c r="DN78" s="130"/>
      <c r="DO78" s="130"/>
      <c r="DP78" s="130"/>
      <c r="DQ78" s="130"/>
      <c r="DR78" s="130"/>
      <c r="DS78" s="131"/>
      <c r="DT78" s="109" t="s">
        <v>66</v>
      </c>
      <c r="DU78" s="132"/>
      <c r="DV78" s="108"/>
      <c r="DW78" s="132"/>
      <c r="DX78" s="109"/>
      <c r="DY78" s="132"/>
      <c r="DZ78" s="108"/>
      <c r="EA78" s="132"/>
    </row>
    <row r="79" spans="1:131" x14ac:dyDescent="0.25">
      <c r="A79" s="195"/>
      <c r="B79" s="196"/>
      <c r="C79" s="196"/>
      <c r="D79" s="196"/>
      <c r="E79" s="196"/>
      <c r="F79" s="196"/>
      <c r="G79" s="196"/>
      <c r="H79" s="197"/>
      <c r="I79" s="149" t="s">
        <v>242</v>
      </c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3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5"/>
      <c r="BF79" s="137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7"/>
      <c r="BR79" s="138"/>
      <c r="BS79" s="138"/>
      <c r="BT79" s="138"/>
      <c r="BU79" s="138"/>
      <c r="BV79" s="138"/>
      <c r="BW79" s="138"/>
      <c r="BX79" s="138"/>
      <c r="BY79" s="138"/>
      <c r="BZ79" s="138"/>
      <c r="CA79" s="139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7"/>
      <c r="CN79" s="138"/>
      <c r="CO79" s="138"/>
      <c r="CP79" s="138"/>
      <c r="CQ79" s="138"/>
      <c r="CR79" s="138"/>
      <c r="CS79" s="138"/>
      <c r="CT79" s="138"/>
      <c r="CU79" s="138"/>
      <c r="CV79" s="138"/>
      <c r="CW79" s="139"/>
      <c r="CX79" s="137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7"/>
      <c r="DJ79" s="138"/>
      <c r="DK79" s="138"/>
      <c r="DL79" s="138"/>
      <c r="DM79" s="138"/>
      <c r="DN79" s="138"/>
      <c r="DO79" s="138"/>
      <c r="DP79" s="138"/>
      <c r="DQ79" s="138"/>
      <c r="DR79" s="138"/>
      <c r="DS79" s="139"/>
      <c r="DT79" s="12"/>
      <c r="DU79" s="140"/>
      <c r="DV79" s="141"/>
      <c r="DW79" s="140"/>
      <c r="DX79" s="12"/>
      <c r="DY79" s="140"/>
      <c r="DZ79" s="141"/>
      <c r="EA79" s="140"/>
    </row>
    <row r="80" spans="1:131" x14ac:dyDescent="0.25">
      <c r="A80" s="120" t="s">
        <v>243</v>
      </c>
      <c r="B80" s="121"/>
      <c r="C80" s="121"/>
      <c r="D80" s="121"/>
      <c r="E80" s="121"/>
      <c r="F80" s="121"/>
      <c r="G80" s="121"/>
      <c r="H80" s="122"/>
      <c r="I80" s="119" t="s">
        <v>244</v>
      </c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6" t="s">
        <v>238</v>
      </c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8"/>
      <c r="BF80" s="145" t="s">
        <v>180</v>
      </c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5" t="s">
        <v>180</v>
      </c>
      <c r="BR80" s="146"/>
      <c r="BS80" s="146"/>
      <c r="BT80" s="146"/>
      <c r="BU80" s="146"/>
      <c r="BV80" s="146"/>
      <c r="BW80" s="146"/>
      <c r="BX80" s="146"/>
      <c r="BY80" s="146"/>
      <c r="BZ80" s="146"/>
      <c r="CA80" s="147"/>
      <c r="CB80" s="146" t="s">
        <v>180</v>
      </c>
      <c r="CC80" s="146"/>
      <c r="CD80" s="146"/>
      <c r="CE80" s="146"/>
      <c r="CF80" s="146"/>
      <c r="CG80" s="146"/>
      <c r="CH80" s="146"/>
      <c r="CI80" s="146"/>
      <c r="CJ80" s="146"/>
      <c r="CK80" s="146"/>
      <c r="CL80" s="146"/>
      <c r="CM80" s="145" t="s">
        <v>180</v>
      </c>
      <c r="CN80" s="146"/>
      <c r="CO80" s="146"/>
      <c r="CP80" s="146"/>
      <c r="CQ80" s="146"/>
      <c r="CR80" s="146"/>
      <c r="CS80" s="146"/>
      <c r="CT80" s="146"/>
      <c r="CU80" s="146"/>
      <c r="CV80" s="146"/>
      <c r="CW80" s="147"/>
      <c r="CX80" s="145" t="s">
        <v>180</v>
      </c>
      <c r="CY80" s="146"/>
      <c r="CZ80" s="146"/>
      <c r="DA80" s="146"/>
      <c r="DB80" s="146"/>
      <c r="DC80" s="146"/>
      <c r="DD80" s="146"/>
      <c r="DE80" s="146"/>
      <c r="DF80" s="146"/>
      <c r="DG80" s="146"/>
      <c r="DH80" s="146"/>
      <c r="DI80" s="145" t="s">
        <v>180</v>
      </c>
      <c r="DJ80" s="146"/>
      <c r="DK80" s="146"/>
      <c r="DL80" s="146"/>
      <c r="DM80" s="146"/>
      <c r="DN80" s="146"/>
      <c r="DO80" s="146"/>
      <c r="DP80" s="146"/>
      <c r="DQ80" s="146"/>
      <c r="DR80" s="146"/>
      <c r="DS80" s="147"/>
      <c r="DT80" s="10" t="s">
        <v>66</v>
      </c>
      <c r="DU80" s="126"/>
      <c r="DV80" s="127"/>
      <c r="DW80" s="126"/>
      <c r="DY80" s="126"/>
      <c r="DZ80" s="127"/>
      <c r="EA80" s="126"/>
    </row>
    <row r="81" spans="1:131" ht="15.75" customHeight="1" x14ac:dyDescent="0.25">
      <c r="A81" s="116"/>
      <c r="B81" s="117"/>
      <c r="C81" s="117"/>
      <c r="D81" s="117"/>
      <c r="E81" s="117"/>
      <c r="F81" s="117"/>
      <c r="G81" s="117"/>
      <c r="H81" s="118"/>
      <c r="I81" s="198" t="s">
        <v>245</v>
      </c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58" t="s">
        <v>238</v>
      </c>
      <c r="AQ81" s="159"/>
      <c r="AR81" s="159"/>
      <c r="AS81" s="159"/>
      <c r="AT81" s="159"/>
      <c r="AU81" s="159"/>
      <c r="AV81" s="159"/>
      <c r="AW81" s="159"/>
      <c r="AX81" s="159"/>
      <c r="AY81" s="159"/>
      <c r="AZ81" s="159"/>
      <c r="BA81" s="159"/>
      <c r="BB81" s="159"/>
      <c r="BC81" s="159"/>
      <c r="BD81" s="159"/>
      <c r="BE81" s="160"/>
      <c r="BF81" s="185" t="s">
        <v>180</v>
      </c>
      <c r="BG81" s="186"/>
      <c r="BH81" s="186"/>
      <c r="BI81" s="186"/>
      <c r="BJ81" s="186"/>
      <c r="BK81" s="186"/>
      <c r="BL81" s="186"/>
      <c r="BM81" s="186"/>
      <c r="BN81" s="186"/>
      <c r="BO81" s="186"/>
      <c r="BP81" s="186"/>
      <c r="BQ81" s="185" t="s">
        <v>180</v>
      </c>
      <c r="BR81" s="186"/>
      <c r="BS81" s="186"/>
      <c r="BT81" s="186"/>
      <c r="BU81" s="186"/>
      <c r="BV81" s="186"/>
      <c r="BW81" s="186"/>
      <c r="BX81" s="186"/>
      <c r="BY81" s="186"/>
      <c r="BZ81" s="186"/>
      <c r="CA81" s="187"/>
      <c r="CB81" s="186" t="s">
        <v>180</v>
      </c>
      <c r="CC81" s="186"/>
      <c r="CD81" s="186"/>
      <c r="CE81" s="186"/>
      <c r="CF81" s="186"/>
      <c r="CG81" s="186"/>
      <c r="CH81" s="186"/>
      <c r="CI81" s="186"/>
      <c r="CJ81" s="186"/>
      <c r="CK81" s="186"/>
      <c r="CL81" s="186"/>
      <c r="CM81" s="185" t="s">
        <v>180</v>
      </c>
      <c r="CN81" s="186"/>
      <c r="CO81" s="186"/>
      <c r="CP81" s="186"/>
      <c r="CQ81" s="186"/>
      <c r="CR81" s="186"/>
      <c r="CS81" s="186"/>
      <c r="CT81" s="186"/>
      <c r="CU81" s="186"/>
      <c r="CV81" s="186"/>
      <c r="CW81" s="187"/>
      <c r="CX81" s="185" t="s">
        <v>180</v>
      </c>
      <c r="CY81" s="186"/>
      <c r="CZ81" s="186"/>
      <c r="DA81" s="186"/>
      <c r="DB81" s="186"/>
      <c r="DC81" s="186"/>
      <c r="DD81" s="186"/>
      <c r="DE81" s="186"/>
      <c r="DF81" s="186"/>
      <c r="DG81" s="186"/>
      <c r="DH81" s="186"/>
      <c r="DI81" s="185" t="s">
        <v>180</v>
      </c>
      <c r="DJ81" s="186"/>
      <c r="DK81" s="186"/>
      <c r="DL81" s="186"/>
      <c r="DM81" s="186"/>
      <c r="DN81" s="186"/>
      <c r="DO81" s="186"/>
      <c r="DP81" s="186"/>
      <c r="DQ81" s="186"/>
      <c r="DR81" s="186"/>
      <c r="DS81" s="187"/>
      <c r="DT81" s="188" t="s">
        <v>66</v>
      </c>
      <c r="DU81" s="189"/>
      <c r="DV81" s="190"/>
      <c r="DW81" s="189"/>
      <c r="DX81" s="188"/>
      <c r="DY81" s="189"/>
      <c r="DZ81" s="190"/>
      <c r="EA81" s="189"/>
    </row>
    <row r="82" spans="1:131" ht="15.75" customHeight="1" x14ac:dyDescent="0.25">
      <c r="A82" s="116"/>
      <c r="B82" s="117"/>
      <c r="C82" s="117"/>
      <c r="D82" s="117"/>
      <c r="E82" s="117"/>
      <c r="F82" s="117"/>
      <c r="G82" s="117"/>
      <c r="H82" s="118"/>
      <c r="I82" s="200" t="s">
        <v>246</v>
      </c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116" t="s">
        <v>238</v>
      </c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8"/>
      <c r="BF82" s="145" t="s">
        <v>180</v>
      </c>
      <c r="BG82" s="146"/>
      <c r="BH82" s="146"/>
      <c r="BI82" s="146"/>
      <c r="BJ82" s="146"/>
      <c r="BK82" s="146"/>
      <c r="BL82" s="146"/>
      <c r="BM82" s="146"/>
      <c r="BN82" s="146"/>
      <c r="BO82" s="146"/>
      <c r="BP82" s="146"/>
      <c r="BQ82" s="145" t="s">
        <v>180</v>
      </c>
      <c r="BR82" s="146"/>
      <c r="BS82" s="146"/>
      <c r="BT82" s="146"/>
      <c r="BU82" s="146"/>
      <c r="BV82" s="146"/>
      <c r="BW82" s="146"/>
      <c r="BX82" s="146"/>
      <c r="BY82" s="146"/>
      <c r="BZ82" s="146"/>
      <c r="CA82" s="147"/>
      <c r="CB82" s="146" t="s">
        <v>180</v>
      </c>
      <c r="CC82" s="146"/>
      <c r="CD82" s="146"/>
      <c r="CE82" s="146"/>
      <c r="CF82" s="146"/>
      <c r="CG82" s="146"/>
      <c r="CH82" s="146"/>
      <c r="CI82" s="146"/>
      <c r="CJ82" s="146"/>
      <c r="CK82" s="146"/>
      <c r="CL82" s="146"/>
      <c r="CM82" s="145" t="s">
        <v>180</v>
      </c>
      <c r="CN82" s="146"/>
      <c r="CO82" s="146"/>
      <c r="CP82" s="146"/>
      <c r="CQ82" s="146"/>
      <c r="CR82" s="146"/>
      <c r="CS82" s="146"/>
      <c r="CT82" s="146"/>
      <c r="CU82" s="146"/>
      <c r="CV82" s="146"/>
      <c r="CW82" s="147"/>
      <c r="CX82" s="145" t="s">
        <v>180</v>
      </c>
      <c r="CY82" s="146"/>
      <c r="CZ82" s="146"/>
      <c r="DA82" s="146"/>
      <c r="DB82" s="146"/>
      <c r="DC82" s="146"/>
      <c r="DD82" s="146"/>
      <c r="DE82" s="146"/>
      <c r="DF82" s="146"/>
      <c r="DG82" s="146"/>
      <c r="DH82" s="146"/>
      <c r="DI82" s="145" t="s">
        <v>180</v>
      </c>
      <c r="DJ82" s="146"/>
      <c r="DK82" s="146"/>
      <c r="DL82" s="146"/>
      <c r="DM82" s="146"/>
      <c r="DN82" s="146"/>
      <c r="DO82" s="146"/>
      <c r="DP82" s="146"/>
      <c r="DQ82" s="146"/>
      <c r="DR82" s="146"/>
      <c r="DS82" s="147"/>
      <c r="DT82" s="10" t="s">
        <v>66</v>
      </c>
      <c r="DU82" s="126"/>
      <c r="DV82" s="127"/>
      <c r="DW82" s="126"/>
      <c r="DY82" s="126"/>
      <c r="DZ82" s="127"/>
      <c r="EA82" s="126"/>
    </row>
    <row r="83" spans="1:131" ht="15.75" customHeight="1" x14ac:dyDescent="0.25">
      <c r="A83" s="116"/>
      <c r="B83" s="117"/>
      <c r="C83" s="117"/>
      <c r="D83" s="117"/>
      <c r="E83" s="117"/>
      <c r="F83" s="117"/>
      <c r="G83" s="117"/>
      <c r="H83" s="118"/>
      <c r="I83" s="198" t="s">
        <v>247</v>
      </c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99"/>
      <c r="AO83" s="199"/>
      <c r="AP83" s="158" t="s">
        <v>238</v>
      </c>
      <c r="AQ83" s="159"/>
      <c r="AR83" s="159"/>
      <c r="AS83" s="159"/>
      <c r="AT83" s="159"/>
      <c r="AU83" s="159"/>
      <c r="AV83" s="159"/>
      <c r="AW83" s="159"/>
      <c r="AX83" s="159"/>
      <c r="AY83" s="159"/>
      <c r="AZ83" s="159"/>
      <c r="BA83" s="159"/>
      <c r="BB83" s="159"/>
      <c r="BC83" s="159"/>
      <c r="BD83" s="159"/>
      <c r="BE83" s="160"/>
      <c r="BF83" s="185" t="s">
        <v>180</v>
      </c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5" t="s">
        <v>180</v>
      </c>
      <c r="BR83" s="186"/>
      <c r="BS83" s="186"/>
      <c r="BT83" s="186"/>
      <c r="BU83" s="186"/>
      <c r="BV83" s="186"/>
      <c r="BW83" s="186"/>
      <c r="BX83" s="186"/>
      <c r="BY83" s="186"/>
      <c r="BZ83" s="186"/>
      <c r="CA83" s="187"/>
      <c r="CB83" s="186" t="s">
        <v>180</v>
      </c>
      <c r="CC83" s="186"/>
      <c r="CD83" s="186"/>
      <c r="CE83" s="186"/>
      <c r="CF83" s="186"/>
      <c r="CG83" s="186"/>
      <c r="CH83" s="186"/>
      <c r="CI83" s="186"/>
      <c r="CJ83" s="186"/>
      <c r="CK83" s="186"/>
      <c r="CL83" s="186"/>
      <c r="CM83" s="185" t="s">
        <v>180</v>
      </c>
      <c r="CN83" s="186"/>
      <c r="CO83" s="186"/>
      <c r="CP83" s="186"/>
      <c r="CQ83" s="186"/>
      <c r="CR83" s="186"/>
      <c r="CS83" s="186"/>
      <c r="CT83" s="186"/>
      <c r="CU83" s="186"/>
      <c r="CV83" s="186"/>
      <c r="CW83" s="187"/>
      <c r="CX83" s="185" t="s">
        <v>180</v>
      </c>
      <c r="CY83" s="186"/>
      <c r="CZ83" s="186"/>
      <c r="DA83" s="186"/>
      <c r="DB83" s="186"/>
      <c r="DC83" s="186"/>
      <c r="DD83" s="186"/>
      <c r="DE83" s="186"/>
      <c r="DF83" s="186"/>
      <c r="DG83" s="186"/>
      <c r="DH83" s="186"/>
      <c r="DI83" s="185" t="s">
        <v>180</v>
      </c>
      <c r="DJ83" s="186"/>
      <c r="DK83" s="186"/>
      <c r="DL83" s="186"/>
      <c r="DM83" s="186"/>
      <c r="DN83" s="186"/>
      <c r="DO83" s="186"/>
      <c r="DP83" s="186"/>
      <c r="DQ83" s="186"/>
      <c r="DR83" s="186"/>
      <c r="DS83" s="187"/>
      <c r="DT83" s="188" t="s">
        <v>66</v>
      </c>
      <c r="DU83" s="189"/>
      <c r="DV83" s="190"/>
      <c r="DW83" s="189"/>
      <c r="DX83" s="188"/>
      <c r="DY83" s="189"/>
      <c r="DZ83" s="190"/>
      <c r="EA83" s="189"/>
    </row>
    <row r="84" spans="1:131" ht="15.75" customHeight="1" x14ac:dyDescent="0.25">
      <c r="A84" s="133"/>
      <c r="B84" s="134"/>
      <c r="C84" s="134"/>
      <c r="D84" s="134"/>
      <c r="E84" s="134"/>
      <c r="F84" s="134"/>
      <c r="G84" s="134"/>
      <c r="H84" s="135"/>
      <c r="I84" s="200" t="s">
        <v>248</v>
      </c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116" t="s">
        <v>238</v>
      </c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8"/>
      <c r="BF84" s="145" t="s">
        <v>180</v>
      </c>
      <c r="BG84" s="146"/>
      <c r="BH84" s="146"/>
      <c r="BI84" s="146"/>
      <c r="BJ84" s="146"/>
      <c r="BK84" s="146"/>
      <c r="BL84" s="146"/>
      <c r="BM84" s="146"/>
      <c r="BN84" s="146"/>
      <c r="BO84" s="146"/>
      <c r="BP84" s="146"/>
      <c r="BQ84" s="145" t="s">
        <v>180</v>
      </c>
      <c r="BR84" s="146"/>
      <c r="BS84" s="146"/>
      <c r="BT84" s="146"/>
      <c r="BU84" s="146"/>
      <c r="BV84" s="146"/>
      <c r="BW84" s="146"/>
      <c r="BX84" s="146"/>
      <c r="BY84" s="146"/>
      <c r="BZ84" s="146"/>
      <c r="CA84" s="147"/>
      <c r="CB84" s="146" t="s">
        <v>180</v>
      </c>
      <c r="CC84" s="146"/>
      <c r="CD84" s="146"/>
      <c r="CE84" s="146"/>
      <c r="CF84" s="146"/>
      <c r="CG84" s="146"/>
      <c r="CH84" s="146"/>
      <c r="CI84" s="146"/>
      <c r="CJ84" s="146"/>
      <c r="CK84" s="146"/>
      <c r="CL84" s="146"/>
      <c r="CM84" s="145" t="s">
        <v>180</v>
      </c>
      <c r="CN84" s="146"/>
      <c r="CO84" s="146"/>
      <c r="CP84" s="146"/>
      <c r="CQ84" s="146"/>
      <c r="CR84" s="146"/>
      <c r="CS84" s="146"/>
      <c r="CT84" s="146"/>
      <c r="CU84" s="146"/>
      <c r="CV84" s="146"/>
      <c r="CW84" s="147"/>
      <c r="CX84" s="145" t="s">
        <v>180</v>
      </c>
      <c r="CY84" s="146"/>
      <c r="CZ84" s="146"/>
      <c r="DA84" s="146"/>
      <c r="DB84" s="146"/>
      <c r="DC84" s="146"/>
      <c r="DD84" s="146"/>
      <c r="DE84" s="146"/>
      <c r="DF84" s="146"/>
      <c r="DG84" s="146"/>
      <c r="DH84" s="146"/>
      <c r="DI84" s="145" t="s">
        <v>180</v>
      </c>
      <c r="DJ84" s="146"/>
      <c r="DK84" s="146"/>
      <c r="DL84" s="146"/>
      <c r="DM84" s="146"/>
      <c r="DN84" s="146"/>
      <c r="DO84" s="146"/>
      <c r="DP84" s="146"/>
      <c r="DQ84" s="146"/>
      <c r="DR84" s="146"/>
      <c r="DS84" s="147"/>
      <c r="DT84" s="10" t="s">
        <v>66</v>
      </c>
      <c r="DU84" s="126"/>
      <c r="DV84" s="127"/>
      <c r="DW84" s="126"/>
      <c r="DY84" s="126"/>
      <c r="DZ84" s="127"/>
      <c r="EA84" s="126"/>
    </row>
    <row r="85" spans="1:131" x14ac:dyDescent="0.25">
      <c r="A85" s="120" t="s">
        <v>249</v>
      </c>
      <c r="B85" s="121"/>
      <c r="C85" s="121"/>
      <c r="D85" s="121"/>
      <c r="E85" s="121"/>
      <c r="F85" s="121"/>
      <c r="G85" s="121"/>
      <c r="H85" s="122"/>
      <c r="I85" s="143" t="s">
        <v>250</v>
      </c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0" t="s">
        <v>238</v>
      </c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2"/>
      <c r="BF85" s="129" t="s">
        <v>180</v>
      </c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29" t="s">
        <v>180</v>
      </c>
      <c r="BR85" s="130"/>
      <c r="BS85" s="130"/>
      <c r="BT85" s="130"/>
      <c r="BU85" s="130"/>
      <c r="BV85" s="130"/>
      <c r="BW85" s="130"/>
      <c r="BX85" s="130"/>
      <c r="BY85" s="130"/>
      <c r="BZ85" s="130"/>
      <c r="CA85" s="131"/>
      <c r="CB85" s="130" t="s">
        <v>180</v>
      </c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29" t="s">
        <v>180</v>
      </c>
      <c r="CN85" s="130"/>
      <c r="CO85" s="130"/>
      <c r="CP85" s="130"/>
      <c r="CQ85" s="130"/>
      <c r="CR85" s="130"/>
      <c r="CS85" s="130"/>
      <c r="CT85" s="130"/>
      <c r="CU85" s="130"/>
      <c r="CV85" s="130"/>
      <c r="CW85" s="131"/>
      <c r="CX85" s="129" t="s">
        <v>180</v>
      </c>
      <c r="CY85" s="130"/>
      <c r="CZ85" s="130"/>
      <c r="DA85" s="130"/>
      <c r="DB85" s="130"/>
      <c r="DC85" s="130"/>
      <c r="DD85" s="130"/>
      <c r="DE85" s="130"/>
      <c r="DF85" s="130"/>
      <c r="DG85" s="130"/>
      <c r="DH85" s="130"/>
      <c r="DI85" s="129" t="s">
        <v>180</v>
      </c>
      <c r="DJ85" s="130"/>
      <c r="DK85" s="130"/>
      <c r="DL85" s="130"/>
      <c r="DM85" s="130"/>
      <c r="DN85" s="130"/>
      <c r="DO85" s="130"/>
      <c r="DP85" s="130"/>
      <c r="DQ85" s="130"/>
      <c r="DR85" s="130"/>
      <c r="DS85" s="131"/>
      <c r="DT85" s="109" t="s">
        <v>66</v>
      </c>
      <c r="DU85" s="132"/>
      <c r="DV85" s="108"/>
      <c r="DW85" s="132"/>
      <c r="DX85" s="109"/>
      <c r="DY85" s="132"/>
      <c r="DZ85" s="108"/>
      <c r="EA85" s="132"/>
    </row>
    <row r="86" spans="1:131" x14ac:dyDescent="0.25">
      <c r="A86" s="133"/>
      <c r="B86" s="134"/>
      <c r="C86" s="134"/>
      <c r="D86" s="134"/>
      <c r="E86" s="134"/>
      <c r="F86" s="134"/>
      <c r="G86" s="134"/>
      <c r="H86" s="135"/>
      <c r="I86" s="149" t="s">
        <v>251</v>
      </c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3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5"/>
      <c r="BF86" s="137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7"/>
      <c r="BR86" s="138"/>
      <c r="BS86" s="138"/>
      <c r="BT86" s="138"/>
      <c r="BU86" s="138"/>
      <c r="BV86" s="138"/>
      <c r="BW86" s="138"/>
      <c r="BX86" s="138"/>
      <c r="BY86" s="138"/>
      <c r="BZ86" s="138"/>
      <c r="CA86" s="139"/>
      <c r="CB86" s="138"/>
      <c r="CC86" s="138"/>
      <c r="CD86" s="138"/>
      <c r="CE86" s="138"/>
      <c r="CF86" s="138"/>
      <c r="CG86" s="138"/>
      <c r="CH86" s="138"/>
      <c r="CI86" s="138"/>
      <c r="CJ86" s="138"/>
      <c r="CK86" s="138"/>
      <c r="CL86" s="138"/>
      <c r="CM86" s="137"/>
      <c r="CN86" s="138"/>
      <c r="CO86" s="138"/>
      <c r="CP86" s="138"/>
      <c r="CQ86" s="138"/>
      <c r="CR86" s="138"/>
      <c r="CS86" s="138"/>
      <c r="CT86" s="138"/>
      <c r="CU86" s="138"/>
      <c r="CV86" s="138"/>
      <c r="CW86" s="139"/>
      <c r="CX86" s="137"/>
      <c r="CY86" s="138"/>
      <c r="CZ86" s="138"/>
      <c r="DA86" s="138"/>
      <c r="DB86" s="138"/>
      <c r="DC86" s="138"/>
      <c r="DD86" s="138"/>
      <c r="DE86" s="138"/>
      <c r="DF86" s="138"/>
      <c r="DG86" s="138"/>
      <c r="DH86" s="138"/>
      <c r="DI86" s="137"/>
      <c r="DJ86" s="138"/>
      <c r="DK86" s="138"/>
      <c r="DL86" s="138"/>
      <c r="DM86" s="138"/>
      <c r="DN86" s="138"/>
      <c r="DO86" s="138"/>
      <c r="DP86" s="138"/>
      <c r="DQ86" s="138"/>
      <c r="DR86" s="138"/>
      <c r="DS86" s="139"/>
      <c r="DT86" s="12"/>
      <c r="DU86" s="140"/>
      <c r="DV86" s="141"/>
      <c r="DW86" s="140"/>
      <c r="DX86" s="12"/>
      <c r="DY86" s="140"/>
      <c r="DZ86" s="141"/>
      <c r="EA86" s="140"/>
    </row>
    <row r="87" spans="1:131" x14ac:dyDescent="0.25">
      <c r="A87" s="116" t="s">
        <v>132</v>
      </c>
      <c r="B87" s="117"/>
      <c r="C87" s="117"/>
      <c r="D87" s="117"/>
      <c r="E87" s="117"/>
      <c r="F87" s="117"/>
      <c r="G87" s="117"/>
      <c r="H87" s="118"/>
      <c r="I87" s="143" t="s">
        <v>252</v>
      </c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0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2"/>
      <c r="BF87" s="129" t="s">
        <v>180</v>
      </c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29" t="s">
        <v>180</v>
      </c>
      <c r="BR87" s="130"/>
      <c r="BS87" s="130"/>
      <c r="BT87" s="130"/>
      <c r="BU87" s="130"/>
      <c r="BV87" s="130"/>
      <c r="BW87" s="130"/>
      <c r="BX87" s="130"/>
      <c r="BY87" s="130"/>
      <c r="BZ87" s="130"/>
      <c r="CA87" s="131"/>
      <c r="CB87" s="130" t="s">
        <v>180</v>
      </c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29" t="s">
        <v>180</v>
      </c>
      <c r="CN87" s="130"/>
      <c r="CO87" s="130"/>
      <c r="CP87" s="130"/>
      <c r="CQ87" s="130"/>
      <c r="CR87" s="130"/>
      <c r="CS87" s="130"/>
      <c r="CT87" s="130"/>
      <c r="CU87" s="130"/>
      <c r="CV87" s="130"/>
      <c r="CW87" s="131"/>
      <c r="CX87" s="129" t="s">
        <v>180</v>
      </c>
      <c r="CY87" s="130"/>
      <c r="CZ87" s="130"/>
      <c r="DA87" s="130"/>
      <c r="DB87" s="130"/>
      <c r="DC87" s="130"/>
      <c r="DD87" s="130"/>
      <c r="DE87" s="130"/>
      <c r="DF87" s="130"/>
      <c r="DG87" s="130"/>
      <c r="DH87" s="130"/>
      <c r="DI87" s="129" t="s">
        <v>180</v>
      </c>
      <c r="DJ87" s="130"/>
      <c r="DK87" s="130"/>
      <c r="DL87" s="130"/>
      <c r="DM87" s="130"/>
      <c r="DN87" s="130"/>
      <c r="DO87" s="130"/>
      <c r="DP87" s="130"/>
      <c r="DQ87" s="130"/>
      <c r="DR87" s="130"/>
      <c r="DS87" s="131"/>
      <c r="DT87" s="109" t="s">
        <v>66</v>
      </c>
      <c r="DU87" s="132"/>
      <c r="DV87" s="108"/>
      <c r="DW87" s="132"/>
      <c r="DX87" s="109"/>
      <c r="DY87" s="132"/>
      <c r="DZ87" s="108"/>
      <c r="EA87" s="132"/>
    </row>
    <row r="88" spans="1:131" x14ac:dyDescent="0.25">
      <c r="A88" s="116"/>
      <c r="B88" s="117"/>
      <c r="C88" s="117"/>
      <c r="D88" s="117"/>
      <c r="E88" s="117"/>
      <c r="F88" s="117"/>
      <c r="G88" s="117"/>
      <c r="H88" s="118"/>
      <c r="I88" s="149" t="s">
        <v>253</v>
      </c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3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5"/>
      <c r="BF88" s="137"/>
      <c r="BG88" s="138"/>
      <c r="BH88" s="138"/>
      <c r="BI88" s="138"/>
      <c r="BJ88" s="138"/>
      <c r="BK88" s="138"/>
      <c r="BL88" s="138"/>
      <c r="BM88" s="138"/>
      <c r="BN88" s="138"/>
      <c r="BO88" s="138"/>
      <c r="BP88" s="138"/>
      <c r="BQ88" s="137"/>
      <c r="BR88" s="138"/>
      <c r="BS88" s="138"/>
      <c r="BT88" s="138"/>
      <c r="BU88" s="138"/>
      <c r="BV88" s="138"/>
      <c r="BW88" s="138"/>
      <c r="BX88" s="138"/>
      <c r="BY88" s="138"/>
      <c r="BZ88" s="138"/>
      <c r="CA88" s="139"/>
      <c r="CB88" s="138"/>
      <c r="CC88" s="138"/>
      <c r="CD88" s="138"/>
      <c r="CE88" s="138"/>
      <c r="CF88" s="138"/>
      <c r="CG88" s="138"/>
      <c r="CH88" s="138"/>
      <c r="CI88" s="138"/>
      <c r="CJ88" s="138"/>
      <c r="CK88" s="138"/>
      <c r="CL88" s="138"/>
      <c r="CM88" s="137"/>
      <c r="CN88" s="138"/>
      <c r="CO88" s="138"/>
      <c r="CP88" s="138"/>
      <c r="CQ88" s="138"/>
      <c r="CR88" s="138"/>
      <c r="CS88" s="138"/>
      <c r="CT88" s="138"/>
      <c r="CU88" s="138"/>
      <c r="CV88" s="138"/>
      <c r="CW88" s="139"/>
      <c r="CX88" s="137"/>
      <c r="CY88" s="138"/>
      <c r="CZ88" s="138"/>
      <c r="DA88" s="138"/>
      <c r="DB88" s="138"/>
      <c r="DC88" s="138"/>
      <c r="DD88" s="138"/>
      <c r="DE88" s="138"/>
      <c r="DF88" s="138"/>
      <c r="DG88" s="138"/>
      <c r="DH88" s="138"/>
      <c r="DI88" s="137"/>
      <c r="DJ88" s="138"/>
      <c r="DK88" s="138"/>
      <c r="DL88" s="138"/>
      <c r="DM88" s="138"/>
      <c r="DN88" s="138"/>
      <c r="DO88" s="138"/>
      <c r="DP88" s="138"/>
      <c r="DQ88" s="138"/>
      <c r="DR88" s="138"/>
      <c r="DS88" s="139"/>
      <c r="DT88" s="12"/>
      <c r="DU88" s="140"/>
      <c r="DV88" s="141"/>
      <c r="DW88" s="140"/>
      <c r="DX88" s="12"/>
      <c r="DY88" s="140"/>
      <c r="DZ88" s="141"/>
      <c r="EA88" s="140"/>
    </row>
    <row r="89" spans="1:131" x14ac:dyDescent="0.25">
      <c r="A89" s="120" t="s">
        <v>135</v>
      </c>
      <c r="B89" s="121"/>
      <c r="C89" s="121"/>
      <c r="D89" s="121"/>
      <c r="E89" s="121"/>
      <c r="F89" s="121"/>
      <c r="G89" s="121"/>
      <c r="H89" s="122"/>
      <c r="I89" s="143" t="s">
        <v>254</v>
      </c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0" t="s">
        <v>255</v>
      </c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2"/>
      <c r="BF89" s="129" t="s">
        <v>180</v>
      </c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29" t="s">
        <v>180</v>
      </c>
      <c r="BR89" s="130"/>
      <c r="BS89" s="130"/>
      <c r="BT89" s="130"/>
      <c r="BU89" s="130"/>
      <c r="BV89" s="130"/>
      <c r="BW89" s="130"/>
      <c r="BX89" s="130"/>
      <c r="BY89" s="130"/>
      <c r="BZ89" s="130"/>
      <c r="CA89" s="131"/>
      <c r="CB89" s="130" t="s">
        <v>180</v>
      </c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29" t="s">
        <v>180</v>
      </c>
      <c r="CN89" s="130"/>
      <c r="CO89" s="130"/>
      <c r="CP89" s="130"/>
      <c r="CQ89" s="130"/>
      <c r="CR89" s="130"/>
      <c r="CS89" s="130"/>
      <c r="CT89" s="130"/>
      <c r="CU89" s="130"/>
      <c r="CV89" s="130"/>
      <c r="CW89" s="131"/>
      <c r="CX89" s="129" t="s">
        <v>180</v>
      </c>
      <c r="CY89" s="130"/>
      <c r="CZ89" s="130"/>
      <c r="DA89" s="130"/>
      <c r="DB89" s="130"/>
      <c r="DC89" s="130"/>
      <c r="DD89" s="130"/>
      <c r="DE89" s="130"/>
      <c r="DF89" s="130"/>
      <c r="DG89" s="130"/>
      <c r="DH89" s="130"/>
      <c r="DI89" s="129" t="s">
        <v>180</v>
      </c>
      <c r="DJ89" s="130"/>
      <c r="DK89" s="130"/>
      <c r="DL89" s="130"/>
      <c r="DM89" s="130"/>
      <c r="DN89" s="130"/>
      <c r="DO89" s="130"/>
      <c r="DP89" s="130"/>
      <c r="DQ89" s="130"/>
      <c r="DR89" s="130"/>
      <c r="DS89" s="131"/>
      <c r="DT89" s="109" t="s">
        <v>66</v>
      </c>
      <c r="DU89" s="132"/>
      <c r="DV89" s="108"/>
      <c r="DW89" s="132"/>
      <c r="DX89" s="109"/>
      <c r="DY89" s="132"/>
      <c r="DZ89" s="108"/>
      <c r="EA89" s="132"/>
    </row>
    <row r="90" spans="1:131" x14ac:dyDescent="0.25">
      <c r="A90" s="133"/>
      <c r="B90" s="134"/>
      <c r="C90" s="134"/>
      <c r="D90" s="134"/>
      <c r="E90" s="134"/>
      <c r="F90" s="134"/>
      <c r="G90" s="134"/>
      <c r="H90" s="135"/>
      <c r="I90" s="149" t="s">
        <v>256</v>
      </c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3" t="s">
        <v>257</v>
      </c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5"/>
      <c r="BF90" s="137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7"/>
      <c r="BR90" s="138"/>
      <c r="BS90" s="138"/>
      <c r="BT90" s="138"/>
      <c r="BU90" s="138"/>
      <c r="BV90" s="138"/>
      <c r="BW90" s="138"/>
      <c r="BX90" s="138"/>
      <c r="BY90" s="138"/>
      <c r="BZ90" s="138"/>
      <c r="CA90" s="139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7"/>
      <c r="CN90" s="138"/>
      <c r="CO90" s="138"/>
      <c r="CP90" s="138"/>
      <c r="CQ90" s="138"/>
      <c r="CR90" s="138"/>
      <c r="CS90" s="138"/>
      <c r="CT90" s="138"/>
      <c r="CU90" s="138"/>
      <c r="CV90" s="138"/>
      <c r="CW90" s="139"/>
      <c r="CX90" s="137"/>
      <c r="CY90" s="138"/>
      <c r="CZ90" s="138"/>
      <c r="DA90" s="138"/>
      <c r="DB90" s="138"/>
      <c r="DC90" s="138"/>
      <c r="DD90" s="138"/>
      <c r="DE90" s="138"/>
      <c r="DF90" s="138"/>
      <c r="DG90" s="138"/>
      <c r="DH90" s="138"/>
      <c r="DI90" s="137"/>
      <c r="DJ90" s="138"/>
      <c r="DK90" s="138"/>
      <c r="DL90" s="138"/>
      <c r="DM90" s="138"/>
      <c r="DN90" s="138"/>
      <c r="DO90" s="138"/>
      <c r="DP90" s="138"/>
      <c r="DQ90" s="138"/>
      <c r="DR90" s="138"/>
      <c r="DS90" s="139"/>
      <c r="DT90" s="12"/>
      <c r="DU90" s="140"/>
      <c r="DV90" s="141"/>
      <c r="DW90" s="140"/>
      <c r="DX90" s="12"/>
      <c r="DY90" s="140"/>
      <c r="DZ90" s="141"/>
      <c r="EA90" s="140"/>
    </row>
    <row r="91" spans="1:131" x14ac:dyDescent="0.25">
      <c r="A91" s="116" t="s">
        <v>258</v>
      </c>
      <c r="B91" s="117"/>
      <c r="C91" s="117"/>
      <c r="D91" s="117"/>
      <c r="E91" s="117"/>
      <c r="F91" s="117"/>
      <c r="G91" s="117"/>
      <c r="H91" s="118"/>
      <c r="I91" s="119" t="s">
        <v>259</v>
      </c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6" t="s">
        <v>238</v>
      </c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8"/>
      <c r="BF91" s="145" t="s">
        <v>180</v>
      </c>
      <c r="BG91" s="146"/>
      <c r="BH91" s="146"/>
      <c r="BI91" s="146"/>
      <c r="BJ91" s="146"/>
      <c r="BK91" s="146"/>
      <c r="BL91" s="146"/>
      <c r="BM91" s="146"/>
      <c r="BN91" s="146"/>
      <c r="BO91" s="146"/>
      <c r="BP91" s="146"/>
      <c r="BQ91" s="145" t="s">
        <v>180</v>
      </c>
      <c r="BR91" s="146"/>
      <c r="BS91" s="146"/>
      <c r="BT91" s="146"/>
      <c r="BU91" s="146"/>
      <c r="BV91" s="146"/>
      <c r="BW91" s="146"/>
      <c r="BX91" s="146"/>
      <c r="BY91" s="146"/>
      <c r="BZ91" s="146"/>
      <c r="CA91" s="147"/>
      <c r="CB91" s="146" t="s">
        <v>180</v>
      </c>
      <c r="CC91" s="146"/>
      <c r="CD91" s="146"/>
      <c r="CE91" s="146"/>
      <c r="CF91" s="146"/>
      <c r="CG91" s="146"/>
      <c r="CH91" s="146"/>
      <c r="CI91" s="146"/>
      <c r="CJ91" s="146"/>
      <c r="CK91" s="146"/>
      <c r="CL91" s="146"/>
      <c r="CM91" s="145" t="s">
        <v>180</v>
      </c>
      <c r="CN91" s="146"/>
      <c r="CO91" s="146"/>
      <c r="CP91" s="146"/>
      <c r="CQ91" s="146"/>
      <c r="CR91" s="146"/>
      <c r="CS91" s="146"/>
      <c r="CT91" s="146"/>
      <c r="CU91" s="146"/>
      <c r="CV91" s="146"/>
      <c r="CW91" s="147"/>
      <c r="CX91" s="145" t="s">
        <v>180</v>
      </c>
      <c r="CY91" s="146"/>
      <c r="CZ91" s="146"/>
      <c r="DA91" s="146"/>
      <c r="DB91" s="146"/>
      <c r="DC91" s="146"/>
      <c r="DD91" s="146"/>
      <c r="DE91" s="146"/>
      <c r="DF91" s="146"/>
      <c r="DG91" s="146"/>
      <c r="DH91" s="146"/>
      <c r="DI91" s="145" t="s">
        <v>180</v>
      </c>
      <c r="DJ91" s="146"/>
      <c r="DK91" s="146"/>
      <c r="DL91" s="146"/>
      <c r="DM91" s="146"/>
      <c r="DN91" s="146"/>
      <c r="DO91" s="146"/>
      <c r="DP91" s="146"/>
      <c r="DQ91" s="146"/>
      <c r="DR91" s="146"/>
      <c r="DS91" s="147"/>
      <c r="DT91" s="10" t="s">
        <v>66</v>
      </c>
      <c r="DU91" s="126"/>
      <c r="DV91" s="127"/>
      <c r="DW91" s="126"/>
      <c r="DY91" s="126"/>
      <c r="DZ91" s="127"/>
      <c r="EA91" s="126"/>
    </row>
    <row r="92" spans="1:131" x14ac:dyDescent="0.25">
      <c r="A92" s="120" t="s">
        <v>260</v>
      </c>
      <c r="B92" s="121"/>
      <c r="C92" s="121"/>
      <c r="D92" s="121"/>
      <c r="E92" s="121"/>
      <c r="F92" s="121"/>
      <c r="G92" s="121"/>
      <c r="H92" s="122"/>
      <c r="I92" s="128" t="s">
        <v>261</v>
      </c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0" t="s">
        <v>262</v>
      </c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2"/>
      <c r="BF92" s="129" t="s">
        <v>180</v>
      </c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29" t="s">
        <v>180</v>
      </c>
      <c r="BR92" s="130"/>
      <c r="BS92" s="130"/>
      <c r="BT92" s="130"/>
      <c r="BU92" s="130"/>
      <c r="BV92" s="130"/>
      <c r="BW92" s="130"/>
      <c r="BX92" s="130"/>
      <c r="BY92" s="130"/>
      <c r="BZ92" s="130"/>
      <c r="CA92" s="131"/>
      <c r="CB92" s="130" t="s">
        <v>180</v>
      </c>
      <c r="CC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29" t="s">
        <v>180</v>
      </c>
      <c r="CN92" s="130"/>
      <c r="CO92" s="130"/>
      <c r="CP92" s="130"/>
      <c r="CQ92" s="130"/>
      <c r="CR92" s="130"/>
      <c r="CS92" s="130"/>
      <c r="CT92" s="130"/>
      <c r="CU92" s="130"/>
      <c r="CV92" s="130"/>
      <c r="CW92" s="131"/>
      <c r="CX92" s="129" t="s">
        <v>180</v>
      </c>
      <c r="CY92" s="130"/>
      <c r="CZ92" s="130"/>
      <c r="DA92" s="130"/>
      <c r="DB92" s="130"/>
      <c r="DC92" s="130"/>
      <c r="DD92" s="130"/>
      <c r="DE92" s="130"/>
      <c r="DF92" s="130"/>
      <c r="DG92" s="130"/>
      <c r="DH92" s="130"/>
      <c r="DI92" s="129" t="s">
        <v>180</v>
      </c>
      <c r="DJ92" s="130"/>
      <c r="DK92" s="130"/>
      <c r="DL92" s="130"/>
      <c r="DM92" s="130"/>
      <c r="DN92" s="130"/>
      <c r="DO92" s="130"/>
      <c r="DP92" s="130"/>
      <c r="DQ92" s="130"/>
      <c r="DR92" s="130"/>
      <c r="DS92" s="131"/>
      <c r="DT92" s="109" t="s">
        <v>66</v>
      </c>
      <c r="DU92" s="132"/>
      <c r="DV92" s="108"/>
      <c r="DW92" s="132"/>
      <c r="DX92" s="109"/>
      <c r="DY92" s="132"/>
      <c r="DZ92" s="108"/>
      <c r="EA92" s="132"/>
    </row>
    <row r="93" spans="1:131" x14ac:dyDescent="0.25">
      <c r="A93" s="116"/>
      <c r="B93" s="117"/>
      <c r="C93" s="117"/>
      <c r="D93" s="117"/>
      <c r="E93" s="117"/>
      <c r="F93" s="117"/>
      <c r="G93" s="117"/>
      <c r="H93" s="118"/>
      <c r="I93" s="119" t="s">
        <v>121</v>
      </c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33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5"/>
      <c r="BF93" s="137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7"/>
      <c r="BR93" s="138"/>
      <c r="BS93" s="138"/>
      <c r="BT93" s="138"/>
      <c r="BU93" s="138"/>
      <c r="BV93" s="138"/>
      <c r="BW93" s="138"/>
      <c r="BX93" s="138"/>
      <c r="BY93" s="138"/>
      <c r="BZ93" s="138"/>
      <c r="CA93" s="139"/>
      <c r="CB93" s="138"/>
      <c r="CC93" s="138"/>
      <c r="CD93" s="138"/>
      <c r="CE93" s="138"/>
      <c r="CF93" s="138"/>
      <c r="CG93" s="138"/>
      <c r="CH93" s="138"/>
      <c r="CI93" s="138"/>
      <c r="CJ93" s="138"/>
      <c r="CK93" s="138"/>
      <c r="CL93" s="138"/>
      <c r="CM93" s="137"/>
      <c r="CN93" s="138"/>
      <c r="CO93" s="138"/>
      <c r="CP93" s="138"/>
      <c r="CQ93" s="138"/>
      <c r="CR93" s="138"/>
      <c r="CS93" s="138"/>
      <c r="CT93" s="138"/>
      <c r="CU93" s="138"/>
      <c r="CV93" s="138"/>
      <c r="CW93" s="139"/>
      <c r="CX93" s="137"/>
      <c r="CY93" s="138"/>
      <c r="CZ93" s="138"/>
      <c r="DA93" s="138"/>
      <c r="DB93" s="138"/>
      <c r="DC93" s="138"/>
      <c r="DD93" s="138"/>
      <c r="DE93" s="138"/>
      <c r="DF93" s="138"/>
      <c r="DG93" s="138"/>
      <c r="DH93" s="138"/>
      <c r="DI93" s="137"/>
      <c r="DJ93" s="138"/>
      <c r="DK93" s="138"/>
      <c r="DL93" s="138"/>
      <c r="DM93" s="138"/>
      <c r="DN93" s="138"/>
      <c r="DO93" s="138"/>
      <c r="DP93" s="138"/>
      <c r="DQ93" s="138"/>
      <c r="DR93" s="138"/>
      <c r="DS93" s="139"/>
      <c r="DT93" s="12"/>
      <c r="DU93" s="140"/>
      <c r="DV93" s="141"/>
      <c r="DW93" s="140"/>
      <c r="DX93" s="12"/>
      <c r="DY93" s="140"/>
      <c r="DZ93" s="141"/>
      <c r="EA93" s="140"/>
    </row>
    <row r="94" spans="1:131" x14ac:dyDescent="0.25">
      <c r="A94" s="116"/>
      <c r="B94" s="117"/>
      <c r="C94" s="117"/>
      <c r="D94" s="117"/>
      <c r="E94" s="117"/>
      <c r="F94" s="117"/>
      <c r="G94" s="117"/>
      <c r="H94" s="118"/>
      <c r="I94" s="156" t="s">
        <v>263</v>
      </c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201"/>
      <c r="AP94" s="116" t="s">
        <v>262</v>
      </c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8"/>
      <c r="BF94" s="145" t="s">
        <v>180</v>
      </c>
      <c r="BG94" s="146"/>
      <c r="BH94" s="146"/>
      <c r="BI94" s="146"/>
      <c r="BJ94" s="146"/>
      <c r="BK94" s="146"/>
      <c r="BL94" s="146"/>
      <c r="BM94" s="146"/>
      <c r="BN94" s="146"/>
      <c r="BO94" s="146"/>
      <c r="BP94" s="146"/>
      <c r="BQ94" s="145" t="s">
        <v>180</v>
      </c>
      <c r="BR94" s="146"/>
      <c r="BS94" s="146"/>
      <c r="BT94" s="146"/>
      <c r="BU94" s="146"/>
      <c r="BV94" s="146"/>
      <c r="BW94" s="146"/>
      <c r="BX94" s="146"/>
      <c r="BY94" s="146"/>
      <c r="BZ94" s="146"/>
      <c r="CA94" s="147"/>
      <c r="CB94" s="146" t="s">
        <v>180</v>
      </c>
      <c r="CC94" s="146"/>
      <c r="CD94" s="146"/>
      <c r="CE94" s="146"/>
      <c r="CF94" s="146"/>
      <c r="CG94" s="146"/>
      <c r="CH94" s="146"/>
      <c r="CI94" s="146"/>
      <c r="CJ94" s="146"/>
      <c r="CK94" s="146"/>
      <c r="CL94" s="146"/>
      <c r="CM94" s="145" t="s">
        <v>180</v>
      </c>
      <c r="CN94" s="146"/>
      <c r="CO94" s="146"/>
      <c r="CP94" s="146"/>
      <c r="CQ94" s="146"/>
      <c r="CR94" s="146"/>
      <c r="CS94" s="146"/>
      <c r="CT94" s="146"/>
      <c r="CU94" s="146"/>
      <c r="CV94" s="146"/>
      <c r="CW94" s="147"/>
      <c r="CX94" s="145" t="s">
        <v>180</v>
      </c>
      <c r="CY94" s="146"/>
      <c r="CZ94" s="146"/>
      <c r="DA94" s="146"/>
      <c r="DB94" s="146"/>
      <c r="DC94" s="146"/>
      <c r="DD94" s="146"/>
      <c r="DE94" s="146"/>
      <c r="DF94" s="146"/>
      <c r="DG94" s="146"/>
      <c r="DH94" s="146"/>
      <c r="DI94" s="145" t="s">
        <v>180</v>
      </c>
      <c r="DJ94" s="146"/>
      <c r="DK94" s="146"/>
      <c r="DL94" s="146"/>
      <c r="DM94" s="146"/>
      <c r="DN94" s="146"/>
      <c r="DO94" s="146"/>
      <c r="DP94" s="146"/>
      <c r="DQ94" s="146"/>
      <c r="DR94" s="146"/>
      <c r="DS94" s="147"/>
      <c r="DT94" s="202" t="s">
        <v>66</v>
      </c>
      <c r="DU94" s="126"/>
      <c r="DV94" s="127"/>
      <c r="DW94" s="126"/>
      <c r="DX94" s="202"/>
      <c r="DY94" s="126"/>
      <c r="DZ94" s="127"/>
      <c r="EA94" s="126"/>
    </row>
    <row r="95" spans="1:131" x14ac:dyDescent="0.25">
      <c r="A95" s="133"/>
      <c r="B95" s="134"/>
      <c r="C95" s="134"/>
      <c r="D95" s="134"/>
      <c r="E95" s="134"/>
      <c r="F95" s="134"/>
      <c r="G95" s="134"/>
      <c r="H95" s="135"/>
      <c r="I95" s="156" t="s">
        <v>251</v>
      </c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7"/>
      <c r="AB95" s="157"/>
      <c r="AC95" s="157"/>
      <c r="AD95" s="157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201"/>
      <c r="AP95" s="158" t="s">
        <v>262</v>
      </c>
      <c r="AQ95" s="159"/>
      <c r="AR95" s="159"/>
      <c r="AS95" s="159"/>
      <c r="AT95" s="159"/>
      <c r="AU95" s="159"/>
      <c r="AV95" s="159"/>
      <c r="AW95" s="159"/>
      <c r="AX95" s="159"/>
      <c r="AY95" s="159"/>
      <c r="AZ95" s="159"/>
      <c r="BA95" s="159"/>
      <c r="BB95" s="159"/>
      <c r="BC95" s="159"/>
      <c r="BD95" s="159"/>
      <c r="BE95" s="160"/>
      <c r="BF95" s="185" t="s">
        <v>180</v>
      </c>
      <c r="BG95" s="186"/>
      <c r="BH95" s="186"/>
      <c r="BI95" s="186"/>
      <c r="BJ95" s="186"/>
      <c r="BK95" s="186"/>
      <c r="BL95" s="186"/>
      <c r="BM95" s="186"/>
      <c r="BN95" s="186"/>
      <c r="BO95" s="186"/>
      <c r="BP95" s="186"/>
      <c r="BQ95" s="185" t="s">
        <v>180</v>
      </c>
      <c r="BR95" s="186"/>
      <c r="BS95" s="186"/>
      <c r="BT95" s="186"/>
      <c r="BU95" s="186"/>
      <c r="BV95" s="186"/>
      <c r="BW95" s="186"/>
      <c r="BX95" s="186"/>
      <c r="BY95" s="186"/>
      <c r="BZ95" s="186"/>
      <c r="CA95" s="187"/>
      <c r="CB95" s="186" t="s">
        <v>180</v>
      </c>
      <c r="CC95" s="186"/>
      <c r="CD95" s="186"/>
      <c r="CE95" s="186"/>
      <c r="CF95" s="186"/>
      <c r="CG95" s="186"/>
      <c r="CH95" s="186"/>
      <c r="CI95" s="186"/>
      <c r="CJ95" s="186"/>
      <c r="CK95" s="186"/>
      <c r="CL95" s="186"/>
      <c r="CM95" s="185" t="s">
        <v>180</v>
      </c>
      <c r="CN95" s="186"/>
      <c r="CO95" s="186"/>
      <c r="CP95" s="186"/>
      <c r="CQ95" s="186"/>
      <c r="CR95" s="186"/>
      <c r="CS95" s="186"/>
      <c r="CT95" s="186"/>
      <c r="CU95" s="186"/>
      <c r="CV95" s="186"/>
      <c r="CW95" s="187"/>
      <c r="CX95" s="185" t="s">
        <v>180</v>
      </c>
      <c r="CY95" s="186"/>
      <c r="CZ95" s="186"/>
      <c r="DA95" s="186"/>
      <c r="DB95" s="186"/>
      <c r="DC95" s="186"/>
      <c r="DD95" s="186"/>
      <c r="DE95" s="186"/>
      <c r="DF95" s="186"/>
      <c r="DG95" s="186"/>
      <c r="DH95" s="186"/>
      <c r="DI95" s="185" t="s">
        <v>180</v>
      </c>
      <c r="DJ95" s="186"/>
      <c r="DK95" s="186"/>
      <c r="DL95" s="186"/>
      <c r="DM95" s="186"/>
      <c r="DN95" s="186"/>
      <c r="DO95" s="186"/>
      <c r="DP95" s="186"/>
      <c r="DQ95" s="186"/>
      <c r="DR95" s="186"/>
      <c r="DS95" s="187"/>
      <c r="DT95" s="188" t="s">
        <v>66</v>
      </c>
      <c r="DU95" s="189"/>
      <c r="DV95" s="190"/>
      <c r="DW95" s="189"/>
      <c r="DX95" s="188"/>
      <c r="DY95" s="189"/>
      <c r="DZ95" s="190"/>
      <c r="EA95" s="189"/>
    </row>
    <row r="97" spans="1:56" x14ac:dyDescent="0.25">
      <c r="O97" s="10" t="str">
        <f>'[1]Таблица РЭК'!B129</f>
        <v>Главный инженер</v>
      </c>
      <c r="BD97" s="10" t="str">
        <f>'[1]Таблица РЭК'!P129</f>
        <v>Родин Г.Б.</v>
      </c>
    </row>
    <row r="98" spans="1:56" x14ac:dyDescent="0.25">
      <c r="AN98" s="10" t="s">
        <v>167</v>
      </c>
    </row>
    <row r="99" spans="1:56" s="203" customFormat="1" ht="11.25" x14ac:dyDescent="0.2">
      <c r="A99" s="203" t="s">
        <v>264</v>
      </c>
    </row>
  </sheetData>
  <mergeCells count="543">
    <mergeCell ref="CM95:CW95"/>
    <mergeCell ref="CX95:DH95"/>
    <mergeCell ref="DI95:DS95"/>
    <mergeCell ref="CB94:CL94"/>
    <mergeCell ref="CM94:CW94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DX92:DX93"/>
    <mergeCell ref="DY92:DY93"/>
    <mergeCell ref="DZ92:DZ93"/>
    <mergeCell ref="EA92:EA93"/>
    <mergeCell ref="I93:AO93"/>
    <mergeCell ref="A94:H94"/>
    <mergeCell ref="I94:AO94"/>
    <mergeCell ref="AP94:BE94"/>
    <mergeCell ref="BF94:BP94"/>
    <mergeCell ref="BQ94:CA94"/>
    <mergeCell ref="CX92:DH93"/>
    <mergeCell ref="DI92:DS93"/>
    <mergeCell ref="DT92:DT93"/>
    <mergeCell ref="DU92:DU93"/>
    <mergeCell ref="DV92:DV93"/>
    <mergeCell ref="DW92:DW93"/>
    <mergeCell ref="CM91:CW91"/>
    <mergeCell ref="CX91:DH91"/>
    <mergeCell ref="DI91:DS91"/>
    <mergeCell ref="A92:H93"/>
    <mergeCell ref="I92:AO92"/>
    <mergeCell ref="AP92:BE93"/>
    <mergeCell ref="BF92:BP93"/>
    <mergeCell ref="BQ92:CA93"/>
    <mergeCell ref="CB92:CL93"/>
    <mergeCell ref="CM92:CW93"/>
    <mergeCell ref="A91:H91"/>
    <mergeCell ref="I91:AO91"/>
    <mergeCell ref="AP91:BE91"/>
    <mergeCell ref="BF91:BP91"/>
    <mergeCell ref="BQ91:CA91"/>
    <mergeCell ref="CB91:CL91"/>
    <mergeCell ref="DV89:DV90"/>
    <mergeCell ref="DW89:DW90"/>
    <mergeCell ref="DX89:DX90"/>
    <mergeCell ref="DY89:DY90"/>
    <mergeCell ref="DZ89:DZ90"/>
    <mergeCell ref="EA89:EA90"/>
    <mergeCell ref="CB89:CL90"/>
    <mergeCell ref="CM89:CW90"/>
    <mergeCell ref="CX89:DH90"/>
    <mergeCell ref="DI89:DS90"/>
    <mergeCell ref="DT89:DT90"/>
    <mergeCell ref="DU89:DU90"/>
    <mergeCell ref="I88:AO88"/>
    <mergeCell ref="A89:H90"/>
    <mergeCell ref="I89:AO89"/>
    <mergeCell ref="AP89:BE89"/>
    <mergeCell ref="BF89:BP90"/>
    <mergeCell ref="BQ89:CA90"/>
    <mergeCell ref="I90:AO90"/>
    <mergeCell ref="AP90:BE90"/>
    <mergeCell ref="DV87:DV88"/>
    <mergeCell ref="DW87:DW88"/>
    <mergeCell ref="DX87:DX88"/>
    <mergeCell ref="DY87:DY88"/>
    <mergeCell ref="DZ87:DZ88"/>
    <mergeCell ref="EA87:EA88"/>
    <mergeCell ref="CB87:CL88"/>
    <mergeCell ref="CM87:CW88"/>
    <mergeCell ref="CX87:DH88"/>
    <mergeCell ref="DI87:DS88"/>
    <mergeCell ref="DT87:DT88"/>
    <mergeCell ref="DU87:DU88"/>
    <mergeCell ref="DX85:DX86"/>
    <mergeCell ref="DY85:DY86"/>
    <mergeCell ref="DZ85:DZ86"/>
    <mergeCell ref="EA85:EA86"/>
    <mergeCell ref="I86:AO86"/>
    <mergeCell ref="A87:H88"/>
    <mergeCell ref="I87:AO87"/>
    <mergeCell ref="AP87:BE88"/>
    <mergeCell ref="BF87:BP88"/>
    <mergeCell ref="BQ87:CA88"/>
    <mergeCell ref="CX85:DH86"/>
    <mergeCell ref="DI85:DS86"/>
    <mergeCell ref="DT85:DT86"/>
    <mergeCell ref="DU85:DU86"/>
    <mergeCell ref="DV85:DV86"/>
    <mergeCell ref="DW85:DW86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DI82:DS82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CX81:DH81"/>
    <mergeCell ref="DI81:DS81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CM80:CW80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A80:H80"/>
    <mergeCell ref="I80:AO80"/>
    <mergeCell ref="AP80:BE80"/>
    <mergeCell ref="BF80:BP80"/>
    <mergeCell ref="BQ80:CA80"/>
    <mergeCell ref="CB80:CL80"/>
    <mergeCell ref="DW78:DW79"/>
    <mergeCell ref="DX78:DX79"/>
    <mergeCell ref="DY78:DY79"/>
    <mergeCell ref="DZ78:DZ79"/>
    <mergeCell ref="EA78:EA79"/>
    <mergeCell ref="I79:AO79"/>
    <mergeCell ref="CM78:CW79"/>
    <mergeCell ref="CX78:DH79"/>
    <mergeCell ref="DI78:DS79"/>
    <mergeCell ref="DT78:DT79"/>
    <mergeCell ref="DU78:DU79"/>
    <mergeCell ref="DV78:DV79"/>
    <mergeCell ref="A78:H79"/>
    <mergeCell ref="I78:AO78"/>
    <mergeCell ref="AP78:BE79"/>
    <mergeCell ref="BF78:BP79"/>
    <mergeCell ref="BQ78:CA79"/>
    <mergeCell ref="CB78:CL79"/>
    <mergeCell ref="DW76:DW77"/>
    <mergeCell ref="DX76:DX77"/>
    <mergeCell ref="DY76:DY77"/>
    <mergeCell ref="DZ76:DZ77"/>
    <mergeCell ref="EA76:EA77"/>
    <mergeCell ref="I77:AO77"/>
    <mergeCell ref="CM76:CW77"/>
    <mergeCell ref="CX76:DH77"/>
    <mergeCell ref="DI76:DS77"/>
    <mergeCell ref="DT76:DT77"/>
    <mergeCell ref="DU76:DU77"/>
    <mergeCell ref="DV76:DV77"/>
    <mergeCell ref="A76:H77"/>
    <mergeCell ref="I76:AO76"/>
    <mergeCell ref="AP76:BE77"/>
    <mergeCell ref="BF76:BP77"/>
    <mergeCell ref="BQ76:CA77"/>
    <mergeCell ref="CB76:CL77"/>
    <mergeCell ref="DI74:DS74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CX73:DH73"/>
    <mergeCell ref="DI73:DS73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DI70:DS70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CX69:DH69"/>
    <mergeCell ref="DI69:DS69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CM68:CW68"/>
    <mergeCell ref="CX68:DH68"/>
    <mergeCell ref="DI68:DS68"/>
    <mergeCell ref="A69:H69"/>
    <mergeCell ref="I69:AO69"/>
    <mergeCell ref="AP69:BE69"/>
    <mergeCell ref="BF69:BP69"/>
    <mergeCell ref="BQ69:CA69"/>
    <mergeCell ref="CB69:CL69"/>
    <mergeCell ref="CM69:CW69"/>
    <mergeCell ref="A68:H68"/>
    <mergeCell ref="I68:AO68"/>
    <mergeCell ref="AP68:BE68"/>
    <mergeCell ref="BF68:BP68"/>
    <mergeCell ref="BQ68:CA68"/>
    <mergeCell ref="CB68:CL68"/>
    <mergeCell ref="DW66:DW67"/>
    <mergeCell ref="DX66:DX67"/>
    <mergeCell ref="DY66:DY67"/>
    <mergeCell ref="DZ66:DZ67"/>
    <mergeCell ref="EA66:EA67"/>
    <mergeCell ref="I67:AO67"/>
    <mergeCell ref="CM66:CW67"/>
    <mergeCell ref="CX66:DH67"/>
    <mergeCell ref="DI66:DS67"/>
    <mergeCell ref="DT66:DT67"/>
    <mergeCell ref="DU66:DU67"/>
    <mergeCell ref="DV66:DV67"/>
    <mergeCell ref="A66:H67"/>
    <mergeCell ref="I66:AO66"/>
    <mergeCell ref="AP66:BE67"/>
    <mergeCell ref="BF66:BP67"/>
    <mergeCell ref="BQ66:CA67"/>
    <mergeCell ref="CB66:CL67"/>
    <mergeCell ref="DW61:DW65"/>
    <mergeCell ref="DX61:DX65"/>
    <mergeCell ref="DY61:DY65"/>
    <mergeCell ref="DZ61:DZ65"/>
    <mergeCell ref="EA61:EA65"/>
    <mergeCell ref="I62:AO62"/>
    <mergeCell ref="I63:AO63"/>
    <mergeCell ref="I64:AO64"/>
    <mergeCell ref="I65:AO65"/>
    <mergeCell ref="CM61:CW65"/>
    <mergeCell ref="CX61:DH65"/>
    <mergeCell ref="DI61:DS65"/>
    <mergeCell ref="DT61:DT65"/>
    <mergeCell ref="DU61:DU65"/>
    <mergeCell ref="DV61:DV65"/>
    <mergeCell ref="A61:H65"/>
    <mergeCell ref="I61:AO61"/>
    <mergeCell ref="AP61:BE65"/>
    <mergeCell ref="BF61:BP65"/>
    <mergeCell ref="BQ61:CA65"/>
    <mergeCell ref="CB61:CL65"/>
    <mergeCell ref="DX57:DX60"/>
    <mergeCell ref="DY57:DY60"/>
    <mergeCell ref="DZ57:DZ60"/>
    <mergeCell ref="EA57:EA60"/>
    <mergeCell ref="I58:AO58"/>
    <mergeCell ref="I59:AO59"/>
    <mergeCell ref="I60:AO60"/>
    <mergeCell ref="CX57:DH60"/>
    <mergeCell ref="DI57:DS60"/>
    <mergeCell ref="DT57:DT60"/>
    <mergeCell ref="DU57:DU60"/>
    <mergeCell ref="DV57:DV60"/>
    <mergeCell ref="DW57:DW60"/>
    <mergeCell ref="CM56:CW56"/>
    <mergeCell ref="CX56:DH56"/>
    <mergeCell ref="DI56:DS56"/>
    <mergeCell ref="A57:H60"/>
    <mergeCell ref="I57:AO57"/>
    <mergeCell ref="AP57:BE60"/>
    <mergeCell ref="BF57:BP60"/>
    <mergeCell ref="BQ57:CA60"/>
    <mergeCell ref="CB57:CL60"/>
    <mergeCell ref="CM57:CW60"/>
    <mergeCell ref="A56:H56"/>
    <mergeCell ref="I56:AO56"/>
    <mergeCell ref="AP56:BE56"/>
    <mergeCell ref="BF56:BP56"/>
    <mergeCell ref="BQ56:CA56"/>
    <mergeCell ref="CB56:CL56"/>
    <mergeCell ref="DX53:DX55"/>
    <mergeCell ref="DY53:DY55"/>
    <mergeCell ref="DZ53:DZ55"/>
    <mergeCell ref="EA53:EA55"/>
    <mergeCell ref="I54:AO54"/>
    <mergeCell ref="I55:AO55"/>
    <mergeCell ref="CX53:DH55"/>
    <mergeCell ref="DI53:DS55"/>
    <mergeCell ref="DT53:DT55"/>
    <mergeCell ref="DU53:DU55"/>
    <mergeCell ref="DV53:DV55"/>
    <mergeCell ref="DW53:DW55"/>
    <mergeCell ref="CM52:CW52"/>
    <mergeCell ref="CX52:DH52"/>
    <mergeCell ref="DI52:DS52"/>
    <mergeCell ref="A53:H55"/>
    <mergeCell ref="I53:AO53"/>
    <mergeCell ref="AP53:BE55"/>
    <mergeCell ref="BF53:BP55"/>
    <mergeCell ref="BQ53:CA55"/>
    <mergeCell ref="CB53:CL55"/>
    <mergeCell ref="CM53:CW55"/>
    <mergeCell ref="DY50:DY51"/>
    <mergeCell ref="DZ50:DZ51"/>
    <mergeCell ref="EA50:EA51"/>
    <mergeCell ref="I51:AO51"/>
    <mergeCell ref="A52:H52"/>
    <mergeCell ref="I52:AO52"/>
    <mergeCell ref="AP52:BE52"/>
    <mergeCell ref="BF52:BP52"/>
    <mergeCell ref="BQ52:CA52"/>
    <mergeCell ref="CB52:CL52"/>
    <mergeCell ref="DI50:DS51"/>
    <mergeCell ref="DT50:DT51"/>
    <mergeCell ref="DU50:DU51"/>
    <mergeCell ref="DV50:DV51"/>
    <mergeCell ref="DW50:DW51"/>
    <mergeCell ref="DX50:DX51"/>
    <mergeCell ref="CX49:DH49"/>
    <mergeCell ref="DI49:DS49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DV46:DV47"/>
    <mergeCell ref="DW46:DW47"/>
    <mergeCell ref="DX46:DX47"/>
    <mergeCell ref="DY46:DY47"/>
    <mergeCell ref="DZ46:DZ47"/>
    <mergeCell ref="EA46:EA47"/>
    <mergeCell ref="CB46:CL47"/>
    <mergeCell ref="CM46:CW47"/>
    <mergeCell ref="CX46:DH47"/>
    <mergeCell ref="DI46:DS47"/>
    <mergeCell ref="DT46:DT47"/>
    <mergeCell ref="DU46:DU47"/>
    <mergeCell ref="I45:AO45"/>
    <mergeCell ref="A46:H47"/>
    <mergeCell ref="I46:AO46"/>
    <mergeCell ref="AP46:BE47"/>
    <mergeCell ref="BF46:BP47"/>
    <mergeCell ref="BQ46:CA47"/>
    <mergeCell ref="I47:AO47"/>
    <mergeCell ref="DZ32:DZ45"/>
    <mergeCell ref="EA32:EA45"/>
    <mergeCell ref="I33:AO33"/>
    <mergeCell ref="I34:AO34"/>
    <mergeCell ref="I35:AO35"/>
    <mergeCell ref="I36:AO36"/>
    <mergeCell ref="I37:AO37"/>
    <mergeCell ref="I38:AO38"/>
    <mergeCell ref="I39:AO39"/>
    <mergeCell ref="I40:AO40"/>
    <mergeCell ref="DT32:DT45"/>
    <mergeCell ref="DU32:DU45"/>
    <mergeCell ref="DV32:DV45"/>
    <mergeCell ref="DW32:DW45"/>
    <mergeCell ref="DX32:DX45"/>
    <mergeCell ref="DY32:DY45"/>
    <mergeCell ref="BF32:BP45"/>
    <mergeCell ref="BQ32:CA45"/>
    <mergeCell ref="CB32:CL45"/>
    <mergeCell ref="CM32:CW45"/>
    <mergeCell ref="CX32:DH45"/>
    <mergeCell ref="DI32:DS45"/>
    <mergeCell ref="I29:AO29"/>
    <mergeCell ref="I30:AO30"/>
    <mergeCell ref="I31:AO31"/>
    <mergeCell ref="A32:H45"/>
    <mergeCell ref="I32:AO32"/>
    <mergeCell ref="AP32:BE45"/>
    <mergeCell ref="I41:AO41"/>
    <mergeCell ref="I42:AO42"/>
    <mergeCell ref="I43:AO43"/>
    <mergeCell ref="I44:AO44"/>
    <mergeCell ref="DW19:DW31"/>
    <mergeCell ref="DX19:DX31"/>
    <mergeCell ref="DY19:DY31"/>
    <mergeCell ref="DZ19:DZ31"/>
    <mergeCell ref="EA19:EA31"/>
    <mergeCell ref="I20:AO20"/>
    <mergeCell ref="I21:AO21"/>
    <mergeCell ref="I22:AO22"/>
    <mergeCell ref="I23:AO23"/>
    <mergeCell ref="I24:AO24"/>
    <mergeCell ref="CM19:CW31"/>
    <mergeCell ref="CX19:DH31"/>
    <mergeCell ref="DI19:DS31"/>
    <mergeCell ref="DT19:DT31"/>
    <mergeCell ref="DU19:DU31"/>
    <mergeCell ref="DV19:DV31"/>
    <mergeCell ref="A19:H31"/>
    <mergeCell ref="I19:AO19"/>
    <mergeCell ref="AP19:BE31"/>
    <mergeCell ref="BF19:BP31"/>
    <mergeCell ref="BQ19:CA31"/>
    <mergeCell ref="CB19:CL31"/>
    <mergeCell ref="I25:AO25"/>
    <mergeCell ref="I26:AO26"/>
    <mergeCell ref="I27:AO27"/>
    <mergeCell ref="I28:AO28"/>
    <mergeCell ref="DW17:DW18"/>
    <mergeCell ref="DX17:DX18"/>
    <mergeCell ref="DY17:DY18"/>
    <mergeCell ref="DZ17:DZ18"/>
    <mergeCell ref="EA17:EA18"/>
    <mergeCell ref="I18:AO18"/>
    <mergeCell ref="CM17:CW18"/>
    <mergeCell ref="CX17:DH18"/>
    <mergeCell ref="DI17:DS18"/>
    <mergeCell ref="DT17:DT18"/>
    <mergeCell ref="DU17:DU18"/>
    <mergeCell ref="DV17:DV18"/>
    <mergeCell ref="DY15:DY16"/>
    <mergeCell ref="DZ15:DZ16"/>
    <mergeCell ref="EA15:EA16"/>
    <mergeCell ref="I16:AO16"/>
    <mergeCell ref="A17:H18"/>
    <mergeCell ref="I17:AO17"/>
    <mergeCell ref="AP17:BE18"/>
    <mergeCell ref="BF17:BP18"/>
    <mergeCell ref="BQ17:CA18"/>
    <mergeCell ref="CB17:CL18"/>
    <mergeCell ref="DI15:DS16"/>
    <mergeCell ref="DT15:DT16"/>
    <mergeCell ref="DU15:DU16"/>
    <mergeCell ref="DV15:DV16"/>
    <mergeCell ref="DW15:DW16"/>
    <mergeCell ref="DX15:DX16"/>
    <mergeCell ref="CX14:DH14"/>
    <mergeCell ref="DI14:DS14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DT11:DU11"/>
    <mergeCell ref="DV11:DW11"/>
    <mergeCell ref="DX11:DY11"/>
    <mergeCell ref="DZ11:EA11"/>
    <mergeCell ref="A12:H12"/>
    <mergeCell ref="I12:AO12"/>
    <mergeCell ref="AP12:BE12"/>
    <mergeCell ref="BF12:CA12"/>
    <mergeCell ref="CB12:CW12"/>
    <mergeCell ref="CX12:DS12"/>
    <mergeCell ref="DT10:DU10"/>
    <mergeCell ref="DV10:DW10"/>
    <mergeCell ref="DX10:DY10"/>
    <mergeCell ref="DZ10:EA10"/>
    <mergeCell ref="A11:H11"/>
    <mergeCell ref="I11:AO11"/>
    <mergeCell ref="AP11:BE11"/>
    <mergeCell ref="BF11:CA11"/>
    <mergeCell ref="CB11:CW11"/>
    <mergeCell ref="CX11:DS11"/>
    <mergeCell ref="A7:DS7"/>
    <mergeCell ref="A10:H10"/>
    <mergeCell ref="I10:AO10"/>
    <mergeCell ref="AP10:BE10"/>
    <mergeCell ref="BF10:CA10"/>
    <mergeCell ref="CB10:CW10"/>
    <mergeCell ref="CX10:DS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12г</vt:lpstr>
      <vt:lpstr>инф.орг</vt:lpstr>
      <vt:lpstr>Основные показатели</vt:lpstr>
      <vt:lpstr>Тарифы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2019-04-30T11:33:47Z</dcterms:modified>
</cp:coreProperties>
</file>