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9г" sheetId="1" r:id="rId1"/>
    <sheet name="Инф. орг" sheetId="2" r:id="rId2"/>
    <sheet name="Основные показатели" sheetId="3" r:id="rId3"/>
    <sheet name="Тарифы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#REF!</definedName>
    <definedName name="\m">#REF!</definedName>
    <definedName name="\n">#REF!</definedName>
    <definedName name="\o">#REF!</definedName>
    <definedName name="_r">[0]!_r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CompOt">[0]!CompOt</definedName>
    <definedName name="CompRas">[0]!CompRas</definedName>
    <definedName name="ew">[0]!ew</definedName>
    <definedName name="fg">[0]!fg</definedName>
    <definedName name="god">[2]Титульный!$F$9</definedName>
    <definedName name="Helper_ТЭС_Котельные">[3]Справочники!$A$2:$A$4,[3]Справочники!$A$16:$A$18</definedName>
    <definedName name="org">[4]Титульный!$F$10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[6]перекрестка!$J$42:$K$46,[6]перекрестка!$J$49,[6]перекрестка!$J$50:$K$54,[6]перекрестка!$J$55,[6]перекрестка!$J$56:$K$60,[6]перекрестка!$J$62:$K$66</definedName>
    <definedName name="P1_T16_Protect" hidden="1">#REF!,#REF!,#REF!,#REF!,#REF!,#REF!,#REF!,#REF!</definedName>
    <definedName name="P1_T17?L4">'[3]29'!$J$18:$J$25,'[3]29'!$G$18:$G$25,'[3]29'!$G$35:$G$42,'[3]29'!$J$35:$J$42,'[3]29'!$G$60,'[3]29'!$J$60,'[3]29'!$M$60,'[3]29'!$P$60,'[3]29'!$P$18:$P$25,'[3]29'!$G$9:$G$16</definedName>
    <definedName name="P1_T17?unit?РУБ.ГКАЛ">'[3]29'!$F$44:$F$51,'[3]29'!$I$44:$I$51,'[3]29'!$L$44:$L$51,'[3]29'!$F$18:$F$25,'[3]29'!$I$60,'[3]29'!$L$60,'[3]29'!$O$60,'[3]29'!$F$60,'[3]29'!$F$9:$F$16,'[3]29'!$I$9:$I$16</definedName>
    <definedName name="P1_T17?unit?ТГКАЛ">'[3]29'!$M$18:$M$25,'[3]29'!$J$18:$J$25,'[3]29'!$G$18:$G$25,'[3]29'!$G$35:$G$42,'[3]29'!$J$35:$J$42,'[3]29'!$G$60,'[3]29'!$J$60,'[3]29'!$M$60,'[3]29'!$P$60,'[3]29'!$G$9:$G$16</definedName>
    <definedName name="P1_T17_Protection">'[3]29'!$O$47:$P$51,'[3]29'!$L$47:$M$51,'[3]29'!$L$53:$M$53,'[3]29'!$L$55:$M$59,'[3]29'!$O$53:$P$53,'[3]29'!$O$55:$P$59,'[3]29'!$F$12:$G$16,'[3]29'!$F$10:$G$10</definedName>
    <definedName name="P1_T18.2_Protect" hidden="1">'[6]18.2'!$F$12:$J$19,'[6]18.2'!$F$22:$J$25,'[6]18.2'!$B$28:$J$30,'[6]18.2'!$F$32:$J$32,'[6]18.2'!$B$34:$J$36,'[6]18.2'!$F$40:$J$45,'[6]18.2'!$F$52:$J$52</definedName>
    <definedName name="P1_T20_Protection" hidden="1">'[3]20'!$E$4:$H$4,'[3]20'!$E$13:$H$13,'[3]20'!$E$16:$H$17,'[3]20'!$E$19:$H$19,'[3]20'!$J$4:$M$4,'[3]20'!$J$8:$M$11,'[3]20'!$J$13:$M$13,'[3]20'!$J$16:$M$17,'[3]20'!$J$19:$M$19</definedName>
    <definedName name="P1_T21_Protection">'[3]21'!$O$31:$S$33,'[3]21'!$E$11,'[3]21'!$G$11:$K$11,'[3]21'!$M$11,'[3]21'!$O$11:$S$11,'[3]21'!$E$14:$E$16,'[3]21'!$G$14:$K$16,'[3]21'!$M$14:$M$16,'[3]21'!$O$14:$S$16</definedName>
    <definedName name="P1_T23_Protection">'[3]23'!$F$9:$J$25,'[3]23'!$O$9:$P$25,'[3]23'!$A$32:$A$34,'[3]23'!$F$32:$J$34,'[3]23'!$O$32:$P$34,'[3]23'!$A$37:$A$53,'[3]23'!$F$37:$J$53,'[3]23'!$O$37:$P$53</definedName>
    <definedName name="P1_T25_protection">'[3]25'!$G$8:$J$21,'[3]25'!$G$24:$J$28,'[3]25'!$G$30:$J$33,'[3]25'!$G$35:$J$37,'[3]25'!$G$41:$J$42,'[3]25'!$L$8:$O$21,'[3]25'!$L$24:$O$28,'[3]25'!$L$30:$O$33</definedName>
    <definedName name="P1_T26_Protection">'[3]26'!$B$34:$B$36,'[3]26'!$F$8:$I$8,'[3]26'!$F$10:$I$11,'[3]26'!$F$13:$I$15,'[3]26'!$F$18:$I$19,'[3]26'!$F$22:$I$24,'[3]26'!$F$26:$I$26,'[3]26'!$F$29:$I$32</definedName>
    <definedName name="P1_T27_Protection">'[3]27'!$B$34:$B$36,'[3]27'!$F$8:$I$8,'[3]27'!$F$10:$I$11,'[3]27'!$F$13:$I$15,'[3]27'!$F$18:$I$19,'[3]27'!$F$22:$I$24,'[3]27'!$F$26:$I$26,'[3]27'!$F$29:$I$32</definedName>
    <definedName name="P1_T28?axis?R?ПЭ">'[3]28'!$D$16:$I$18,'[3]28'!$D$22:$I$24,'[3]28'!$D$28:$I$30,'[3]28'!$D$37:$I$39,'[3]28'!$D$42:$I$44,'[3]28'!$D$48:$I$50,'[3]28'!$D$54:$I$56,'[3]28'!$D$63:$I$65</definedName>
    <definedName name="P1_T28?axis?R?ПЭ?">'[3]28'!$B$16:$B$18,'[3]28'!$B$22:$B$24,'[3]28'!$B$28:$B$30,'[3]28'!$B$37:$B$39,'[3]28'!$B$42:$B$44,'[3]28'!$B$48:$B$50,'[3]28'!$B$54:$B$56,'[3]28'!$B$63:$B$65</definedName>
    <definedName name="P1_T28?Data">'[3]28'!$G$242:$H$265,'[3]28'!$D$242:$E$265,'[3]28'!$G$216:$H$239,'[3]28'!$D$268:$E$292,'[3]28'!$G$268:$H$292,'[3]28'!$D$216:$E$239,'[3]28'!$G$190:$H$213</definedName>
    <definedName name="P1_T28_Protection">'[3]28'!$B$74:$B$76,'[3]28'!$B$80:$B$82,'[3]28'!$B$89:$B$91,'[3]28'!$B$94:$B$96,'[3]28'!$B$100:$B$102,'[3]28'!$B$106:$B$108,'[3]28'!$B$115:$B$117,'[3]28'!$B$120:$B$122</definedName>
    <definedName name="P1_T4_Protect" hidden="1">'[6]4'!$G$20:$J$20,'[6]4'!$G$22:$J$22,'[6]4'!$G$24:$J$28,'[6]4'!$L$11:$O$17,'[6]4'!$L$20:$O$20,'[6]4'!$L$22:$O$22,'[6]4'!$L$24:$O$28,'[6]4'!$Q$11:$T$17,'[6]4'!$Q$20:$T$20</definedName>
    <definedName name="P1_T6_Protect" hidden="1">'[6]6'!$D$46:$H$55,'[6]6'!$J$46:$N$55,'[6]6'!$D$57:$H$59,'[6]6'!$J$57:$N$59,'[6]6'!$B$10:$B$19,'[6]6'!$D$10:$H$19,'[6]6'!$J$10:$N$19,'[6]6'!$D$21:$H$23,'[6]6'!$J$21:$N$23</definedName>
    <definedName name="P10_T1_Protect" hidden="1">[6]перекрестка!$F$42:$H$46,[6]перекрестка!$F$49:$G$49,[6]перекрестка!$F$50:$H$54,[6]перекрестка!$F$55:$G$55,[6]перекрестка!$F$56:$H$60</definedName>
    <definedName name="P10_T28_Protection">'[3]28'!$G$167:$H$169,'[3]28'!$D$172:$E$174,'[3]28'!$G$172:$H$174,'[3]28'!$D$178:$E$180,'[3]28'!$G$178:$H$181,'[3]28'!$D$184:$E$186,'[3]28'!$G$184:$H$186</definedName>
    <definedName name="P11_T1_Protect" hidden="1">[6]перекрестка!$F$62:$H$66,[6]перекрестка!$F$68:$H$72,[6]перекрестка!$F$74:$H$78,[6]перекрестка!$F$80:$H$84,[6]перекрестка!$F$89:$G$89</definedName>
    <definedName name="P11_T28_Protection">'[3]28'!$D$193:$E$195,'[3]28'!$G$193:$H$195,'[3]28'!$D$198:$E$200,'[3]28'!$G$198:$H$200,'[3]28'!$D$204:$E$206,'[3]28'!$G$204:$H$206,'[3]28'!$D$210:$E$212,'[3]28'!$B$68:$B$70</definedName>
    <definedName name="P12_T1_Protect" hidden="1">[6]перекрестка!$F$90:$H$94,[6]перекрестка!$F$95:$G$95,[6]перекрестка!$F$96:$H$100,[6]перекрестка!$F$102:$H$106,[6]перекрестка!$F$108:$H$112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[6]перекрестка!$F$114:$H$118,[6]перекрестка!$F$120:$H$124,[6]перекрестка!$F$127:$G$127,[6]перекрестка!$F$128:$H$132,[6]перекрестка!$F$133:$G$133</definedName>
    <definedName name="P14_T1_Protect" hidden="1">[6]перекрестка!$F$134:$H$138,[6]перекрестка!$F$140:$H$144,[6]перекрестка!$F$146:$H$150,[6]перекрестка!$F$152:$H$156,[6]перекрестка!$F$158:$H$162</definedName>
    <definedName name="P15_T1_Protect" hidden="1">[6]перекрестка!$J$158:$K$162,[6]перекрестка!$J$152:$K$156,[6]перекрестка!$J$146:$K$150,[6]перекрестка!$J$140:$K$144,[6]перекрестка!$J$11</definedName>
    <definedName name="P16_T1_Protect" hidden="1">[6]перекрестка!$J$12:$K$16,[6]перекрестка!$J$17,[6]перекрестка!$J$18:$K$22,[6]перекрестка!$J$24:$K$28,[6]перекрестка!$J$30:$K$34,[6]перекрестка!$F$23:$G$23</definedName>
    <definedName name="P17_T1_Protect" hidden="1">[6]перекрестка!$F$29:$G$29,[6]перекрестка!$F$61:$G$61,[6]перекрестка!$F$67:$G$67,[6]перекрестка!$F$101:$G$101,[6]перекрестка!$F$107:$G$107</definedName>
    <definedName name="P18_T1_Protect" hidden="1">[6]перекрестка!$F$139:$G$139,[6]перекрестка!$F$145:$G$145,[6]перекрестка!$J$36:$K$40,P1_T1_Protect,P2_T1_Protect,P3_T1_Protect,P4_T1_Protect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#REF!,#REF!,#REF!,#REF!,#REF!,#REF!,#REF!</definedName>
    <definedName name="P2_T1_Protect" hidden="1">[6]перекрестка!$J$68:$K$72,[6]перекрестка!$J$74:$K$78,[6]перекрестка!$J$80:$K$84,[6]перекрестка!$J$89,[6]перекрестка!$J$90:$K$94,[6]перекрестка!$J$95</definedName>
    <definedName name="P2_T17?L4">'[3]29'!$J$9:$J$16,'[3]29'!$M$9:$M$16,'[3]29'!$P$9:$P$16,'[3]29'!$G$44:$G$51,'[3]29'!$J$44:$J$51,'[3]29'!$M$44:$M$51,'[3]29'!$M$35:$M$42,'[3]29'!$P$35:$P$42,'[3]29'!$P$44:$P$51</definedName>
    <definedName name="P2_T17?unit?РУБ.ГКАЛ">'[3]29'!$I$18:$I$25,'[3]29'!$L$9:$L$16,'[3]29'!$L$18:$L$25,'[3]29'!$O$9:$O$16,'[3]29'!$F$35:$F$42,'[3]29'!$I$35:$I$42,'[3]29'!$L$35:$L$42,'[3]29'!$O$35:$O$51</definedName>
    <definedName name="P2_T17?unit?ТГКАЛ">'[3]29'!$J$9:$J$16,'[3]29'!$M$9:$M$16,'[3]29'!$P$9:$P$16,'[3]29'!$M$35:$M$42,'[3]29'!$P$35:$P$42,'[3]29'!$G$44:$G$51,'[3]29'!$J$44:$J$51,'[3]29'!$M$44:$M$51,'[3]29'!$P$44:$P$51</definedName>
    <definedName name="P2_T17_Protection">'[3]29'!$F$19:$G$19,'[3]29'!$F$21:$G$25,'[3]29'!$F$27:$G$27,'[3]29'!$F$29:$G$33,'[3]29'!$F$36:$G$36,'[3]29'!$F$38:$G$42,'[3]29'!$F$45:$G$45,'[3]29'!$F$47:$G$51</definedName>
    <definedName name="P2_T21_Protection">'[3]21'!$E$20:$E$22,'[3]21'!$G$20:$K$22,'[3]21'!$M$20:$M$22,'[3]21'!$O$20:$S$22,'[3]21'!$E$26:$E$28,'[3]21'!$G$26:$K$28,'[3]21'!$M$26:$M$28,'[3]21'!$O$26:$S$28</definedName>
    <definedName name="P2_T25_protection">'[3]25'!$L$35:$O$37,'[3]25'!$L$41:$O$42,'[3]25'!$Q$8:$T$21,'[3]25'!$Q$24:$T$28,'[3]25'!$Q$30:$T$33,'[3]25'!$Q$35:$T$37,'[3]25'!$Q$41:$T$42,'[3]25'!$B$35:$B$37</definedName>
    <definedName name="P2_T26_Protection">'[3]26'!$F$34:$I$36,'[3]26'!$K$8:$N$8,'[3]26'!$K$10:$N$11,'[3]26'!$K$13:$N$15,'[3]26'!$K$18:$N$19,'[3]26'!$K$22:$N$24,'[3]26'!$K$26:$N$26,'[3]26'!$K$29:$N$32</definedName>
    <definedName name="P2_T27_Protection">'[3]27'!$F$34:$I$36,'[3]27'!$K$8:$N$8,'[3]27'!$K$10:$N$11,'[3]27'!$K$13:$N$15,'[3]27'!$K$18:$N$19,'[3]27'!$K$22:$N$24,'[3]27'!$K$26:$N$26,'[3]27'!$K$29:$N$32</definedName>
    <definedName name="P2_T28?axis?R?ПЭ">'[3]28'!$D$68:$I$70,'[3]28'!$D$74:$I$76,'[3]28'!$D$80:$I$82,'[3]28'!$D$89:$I$91,'[3]28'!$D$94:$I$96,'[3]28'!$D$100:$I$102,'[3]28'!$D$106:$I$108,'[3]28'!$D$115:$I$117</definedName>
    <definedName name="P2_T28?axis?R?ПЭ?">'[3]28'!$B$68:$B$70,'[3]28'!$B$74:$B$76,'[3]28'!$B$80:$B$82,'[3]28'!$B$89:$B$91,'[3]28'!$B$94:$B$96,'[3]28'!$B$100:$B$102,'[3]28'!$B$106:$B$108,'[3]28'!$B$115:$B$117</definedName>
    <definedName name="P2_T28_Protection">'[3]28'!$B$126:$B$128,'[3]28'!$B$132:$B$134,'[3]28'!$B$141:$B$143,'[3]28'!$B$146:$B$148,'[3]28'!$B$152:$B$154,'[3]28'!$B$158:$B$160,'[3]28'!$B$167:$B$169</definedName>
    <definedName name="P2_T4_Protect" hidden="1">'[6]4'!$Q$22:$T$22,'[6]4'!$Q$24:$T$28,'[6]4'!$V$24:$Y$28,'[6]4'!$V$22:$Y$22,'[6]4'!$V$20:$Y$20,'[6]4'!$V$11:$Y$17,'[6]4'!$AA$11:$AD$17,'[6]4'!$AA$20:$AD$20,'[6]4'!$AA$22:$AD$22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#REF!,#REF!,#REF!,#REF!,#REF!,#REF!,#REF!</definedName>
    <definedName name="P3_T1_Protect" hidden="1">[6]перекрестка!$J$96:$K$100,[6]перекрестка!$J$102:$K$106,[6]перекрестка!$J$108:$K$112,[6]перекрестка!$J$114:$K$118,[6]перекрестка!$J$120:$K$124</definedName>
    <definedName name="P3_T17_Protection">'[3]29'!$F$53:$G$53,'[3]29'!$F$55:$G$59,'[3]29'!$I$55:$J$59,'[3]29'!$I$53:$J$53,'[3]29'!$I$47:$J$51,'[3]29'!$I$45:$J$45,'[3]29'!$I$38:$J$42,'[3]29'!$I$36:$J$36</definedName>
    <definedName name="P3_T21_Protection">'[3]21'!$E$31:$E$33,'[3]21'!$G$31:$K$33,'[3]21'!$B$14:$B$16,'[3]21'!$B$20:$B$22,'[3]21'!$B$26:$B$28,'[3]21'!$B$31:$B$33,'[3]21'!$M$31:$M$33,P1_T21_Protection</definedName>
    <definedName name="P3_T27_Protection">'[3]27'!$K$34:$N$36,'[3]27'!$P$8:$S$8,'[3]27'!$P$10:$S$11,'[3]27'!$P$13:$S$15,'[3]27'!$P$18:$S$19,'[3]27'!$P$22:$S$24,'[3]27'!$P$26:$S$26,'[3]27'!$P$29:$S$32</definedName>
    <definedName name="P3_T28?axis?R?ПЭ">'[3]28'!$D$120:$I$122,'[3]28'!$D$126:$I$128,'[3]28'!$D$132:$I$134,'[3]28'!$D$141:$I$143,'[3]28'!$D$146:$I$148,'[3]28'!$D$152:$I$154,'[3]28'!$D$158:$I$160</definedName>
    <definedName name="P3_T28?axis?R?ПЭ?">'[3]28'!$B$120:$B$122,'[3]28'!$B$126:$B$128,'[3]28'!$B$132:$B$134,'[3]28'!$B$141:$B$143,'[3]28'!$B$146:$B$148,'[3]28'!$B$152:$B$154,'[3]28'!$B$158:$B$160</definedName>
    <definedName name="P3_T28_Protection">'[3]28'!$B$172:$B$174,'[3]28'!$B$178:$B$180,'[3]28'!$B$184:$B$186,'[3]28'!$B$193:$B$195,'[3]28'!$B$198:$B$200,'[3]28'!$B$204:$B$206,'[3]28'!$B$210:$B$212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4_T1_Protect" hidden="1">[6]перекрестка!$J$127,[6]перекрестка!$J$128:$K$132,[6]перекрестка!$J$133,[6]перекрестка!$J$134:$K$138,[6]перекрестка!$N$11:$N$22,[6]перекрестка!$N$24:$N$28</definedName>
    <definedName name="P4_T17_Protection">'[3]29'!$I$29:$J$33,'[3]29'!$I$27:$J$27,'[3]29'!$I$21:$J$25,'[3]29'!$I$19:$J$19,'[3]29'!$I$12:$J$16,'[3]29'!$I$10:$J$10,'[3]29'!$L$10:$M$10,'[3]29'!$L$12:$M$16</definedName>
    <definedName name="P4_T28?axis?R?ПЭ">'[3]28'!$D$167:$I$169,'[3]28'!$D$172:$I$174,'[3]28'!$D$178:$I$180,'[3]28'!$D$184:$I$186,'[3]28'!$D$193:$I$195,'[3]28'!$D$198:$I$200,'[3]28'!$D$204:$I$206</definedName>
    <definedName name="P4_T28?axis?R?ПЭ?">'[3]28'!$B$167:$B$169,'[3]28'!$B$172:$B$174,'[3]28'!$B$178:$B$180,'[3]28'!$B$184:$B$186,'[3]28'!$B$193:$B$195,'[3]28'!$B$198:$B$200,'[3]28'!$B$204:$B$206</definedName>
    <definedName name="P4_T28_Protection">'[3]28'!$B$219:$B$221,'[3]28'!$B$224:$B$226,'[3]28'!$B$230:$B$232,'[3]28'!$B$236:$B$238,'[3]28'!$B$245:$B$247,'[3]28'!$B$250:$B$252,'[3]28'!$B$256:$B$258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5_T1_Protect" hidden="1">[6]перекрестка!$N$30:$N$34,[6]перекрестка!$N$36:$N$40,[6]перекрестка!$N$42:$N$46,[6]перекрестка!$N$49:$N$60,[6]перекрестка!$N$62:$N$66</definedName>
    <definedName name="P5_T17_Protection">'[3]29'!$L$19:$M$19,'[3]29'!$L$21:$M$27,'[3]29'!$L$29:$M$33,'[3]29'!$L$36:$M$36,'[3]29'!$L$38:$M$42,'[3]29'!$L$45:$M$45,'[3]29'!$O$10:$P$10,'[3]29'!$O$12:$P$16</definedName>
    <definedName name="P5_T28?axis?R?ПЭ">'[3]28'!$D$210:$I$212,'[3]28'!$D$219:$I$221,'[3]28'!$D$224:$I$226,'[3]28'!$D$230:$I$232,'[3]28'!$D$236:$I$238,'[3]28'!$D$245:$I$247,'[3]28'!$D$250:$I$252</definedName>
    <definedName name="P5_T28?axis?R?ПЭ?">'[3]28'!$B$210:$B$212,'[3]28'!$B$219:$B$221,'[3]28'!$B$224:$B$226,'[3]28'!$B$230:$B$232,'[3]28'!$B$236:$B$238,'[3]28'!$B$245:$B$247,'[3]28'!$B$250:$B$252</definedName>
    <definedName name="P5_T28_Protection">'[3]28'!$B$262:$B$264,'[3]28'!$B$271:$B$273,'[3]28'!$B$276:$B$278,'[3]28'!$B$282:$B$284,'[3]28'!$B$288:$B$291,'[3]28'!$B$11:$B$13,'[3]28'!$B$16:$B$18,'[3]28'!$B$22:$B$24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6_T1_Protect" hidden="1">[6]перекрестка!$N$68:$N$72,[6]перекрестка!$N$74:$N$78,[6]перекрестка!$N$80:$N$84,[6]перекрестка!$N$89:$N$100,[6]перекрестка!$N$102:$N$106</definedName>
    <definedName name="P6_T17_Protection">'[3]29'!$O$19:$P$19,'[3]29'!$O$21:$P$25,'[3]29'!$O$27:$P$27,'[3]29'!$O$29:$P$33,'[3]29'!$O$36:$P$36,'[3]29'!$O$38:$P$42,'[3]29'!$O$45:$P$45,P1_T17_Protection</definedName>
    <definedName name="P6_T28?axis?R?ПЭ">'[3]28'!$D$256:$I$258,'[3]28'!$D$262:$I$264,'[3]28'!$D$271:$I$273,'[3]28'!$D$276:$I$278,'[3]28'!$D$282:$I$284,'[3]28'!$D$288:$I$291,'[3]28'!$D$11:$I$13,P1_T28?axis?R?ПЭ</definedName>
    <definedName name="P6_T28?axis?R?ПЭ?">'[3]28'!$B$256:$B$258,'[3]28'!$B$262:$B$264,'[3]28'!$B$271:$B$273,'[3]28'!$B$276:$B$278,'[3]28'!$B$282:$B$284,'[3]28'!$B$288:$B$291,'[3]28'!$B$11:$B$13,P1_T28?axis?R?ПЭ?</definedName>
    <definedName name="P6_T28_Protection">'[3]28'!$B$28:$B$30,'[3]28'!$B$37:$B$39,'[3]28'!$B$42:$B$44,'[3]28'!$B$48:$B$50,'[3]28'!$B$54:$B$56,'[3]28'!$B$63:$B$65,'[3]28'!$G$210:$H$212,'[3]28'!$D$11:$E$13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7_T1_Protect" hidden="1">[6]перекрестка!$N$108:$N$112,[6]перекрестка!$N$114:$N$118,[6]перекрестка!$N$120:$N$124,[6]перекрестка!$N$127:$N$138,[6]перекрестка!$N$140:$N$144</definedName>
    <definedName name="P7_T28_Protection">'[3]28'!$G$11:$H$13,'[3]28'!$D$16:$E$18,'[3]28'!$G$16:$H$18,'[3]28'!$D$22:$E$24,'[3]28'!$G$22:$H$24,'[3]28'!$D$28:$E$30,'[3]28'!$G$28:$H$30,'[3]28'!$D$37:$E$39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P8_T1_Protect" hidden="1">[6]перекрестка!$N$146:$N$150,[6]перекрестка!$N$152:$N$156,[6]перекрестка!$N$158:$N$162,[6]перекрестка!$F$11:$G$11,[6]перекрестка!$F$12:$H$16</definedName>
    <definedName name="P8_T28_Protection">'[3]28'!$G$37:$H$39,'[3]28'!$D$42:$E$44,'[3]28'!$G$42:$H$44,'[3]28'!$D$48:$E$50,'[3]28'!$G$48:$H$50,'[3]28'!$D$54:$E$56,'[3]28'!$G$54:$H$56,'[3]28'!$D$89:$E$91</definedName>
    <definedName name="P9_T1_Protect" hidden="1">[6]перекрестка!$F$17:$G$17,[6]перекрестка!$F$18:$H$22,[6]перекрестка!$F$24:$H$28,[6]перекрестка!$F$30:$H$34,[6]перекрестка!$F$36:$H$40</definedName>
    <definedName name="P9_T28_Protection">'[3]28'!$G$89:$H$91,'[3]28'!$G$94:$H$96,'[3]28'!$D$94:$E$96,'[3]28'!$D$100:$E$102,'[3]28'!$G$100:$H$102,'[3]28'!$D$106:$E$108,'[3]28'!$G$106:$H$108,'[3]28'!$D$167:$E$169</definedName>
    <definedName name="regionException_flag">[2]TEHSHEET!$E$2</definedName>
    <definedName name="REGIONS">[5]TEHSHEET!$C$6:$C$93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ENARIOS">[5]TEHSHEET!$K$6:$K$8</definedName>
    <definedName name="SCOPE_16_PRT">P1_SCOPE_16_PRT,P2_SCOPE_16_PRT</definedName>
    <definedName name="SCOPE_17.1_PRT">'[5]17.1'!$D$14:$F$17,'[5]17.1'!$D$19:$F$22,'[5]17.1'!$I$9:$I$12,'[5]17.1'!$I$14:$I$17,'[5]17.1'!$I$19:$I$22,'[5]17.1'!$D$9:$F$12</definedName>
    <definedName name="SCOPE_17_PRT">'[5]17'!$J$39:$M$41,'[5]17'!$E$43:$H$51,'[5]17'!$J$43:$M$51,'[5]17'!$E$54:$H$56,'[5]17'!$E$58:$H$66,'[5]17'!$E$69:$M$81,'[5]17'!$E$9:$H$11,P1_SCOPE_17_PRT</definedName>
    <definedName name="SCOPE_24_LD">'[5]24'!$E$8:$J$47,'[5]24'!$E$49:$J$66</definedName>
    <definedName name="SCOPE_24_PRT">'[5]24'!$E$41:$I$41,'[5]24'!$E$34:$I$34,'[5]24'!$E$36:$I$36,'[5]24'!$E$43:$I$43</definedName>
    <definedName name="SCOPE_25_PRT">'[5]25'!$E$20:$I$20,'[5]25'!$E$34:$I$34,'[5]25'!$E$41:$I$41,'[5]25'!$E$8:$I$10</definedName>
    <definedName name="SCOPE_4_PRT">'[5]4'!$Z$27:$AC$31,'[5]4'!$F$14:$I$20,P1_SCOPE_4_PRT,P2_SCOPE_4_PRT</definedName>
    <definedName name="SCOPE_5_PRT">'[5]5'!$Z$27:$AC$31,'[5]5'!$F$14:$I$21,P1_SCOPE_5_PRT,P2_SCOPE_5_PRT</definedName>
    <definedName name="SCOPE_F1_PRT">'[5]Ф-1 (для АО-энерго)'!$D$86:$E$95,P1_SCOPE_F1_PRT,P2_SCOPE_F1_PRT,P3_SCOPE_F1_PRT,P4_SCOPE_F1_PRT</definedName>
    <definedName name="SCOPE_F2_PRT">'[5]Ф-2 (для АО-энерго)'!$C$5:$D$5,'[5]Ф-2 (для АО-энерго)'!$C$52:$C$57,'[5]Ф-2 (для АО-энерго)'!$D$57:$G$57,P1_SCOPE_F2_PRT,P2_SCOPE_F2_PRT</definedName>
    <definedName name="SCOPE_PER_PRT">P5_SCOPE_PER_PRT,P6_SCOPE_PER_PRT,P7_SCOPE_PER_PRT,P8_SCOPE_PER_PRT</definedName>
    <definedName name="SCOPE_SPR_PRT">[5]Справочники!$D$21:$J$22,[5]Справочники!$E$13:$I$14,[5]Справочники!$F$27:$H$28</definedName>
    <definedName name="SCOPE_SV_LD1">#REF!,#REF!,#REF!,#REF!,#REF!,P1_SCOPE_SV_LD1</definedName>
    <definedName name="SCOPE_SV_LD2">#REF!</definedName>
    <definedName name="SCOPE_SV_PRT">P1_SCOPE_SV_PRT,P2_SCOPE_SV_PRT,P3_SCOPE_SV_PRT</definedName>
    <definedName name="Sheet2?prefix?">"H"</definedName>
    <definedName name="START_RAB_YEAR">'[4]Расчёт НВВ по RAB'!$D$12</definedName>
    <definedName name="T1_Protect">P15_T1_Protect,P16_T1_Protect,P17_T1_Protect,P18_T1_Protect,P19_T1_Protect</definedName>
    <definedName name="T11?Data">#N/A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'[6]15'!$E$25:$I$29,'[6]15'!$E$31:$I$34,'[6]15'!$E$36:$I$39,'[6]15'!$E$43:$I$44,'[6]15'!$E$9:$I$17,'[6]15'!$B$36:$B$39,'[6]15'!$E$19:$I$21</definedName>
    <definedName name="T16?Columns">#REF!</definedName>
    <definedName name="T16?ItemComments">#REF!</definedName>
    <definedName name="T16?Items">#REF!</definedName>
    <definedName name="T16?Scope">#REF!</definedName>
    <definedName name="T16?Units">#REF!</definedName>
    <definedName name="T16_Protect">#REF!,#REF!,P1_T16_Protect</definedName>
    <definedName name="T17.1_Protect">'[6]17.1'!$D$14:$F$17,'[6]17.1'!$D$19:$F$22,'[6]17.1'!$I$9:$I$12,'[6]17.1'!$I$14:$I$17,'[6]17.1'!$I$19:$I$22,'[6]17.1'!$D$9:$F$12</definedName>
    <definedName name="T17?L7">'[3]29'!$L$60,'[3]29'!$O$60,'[3]29'!$F$60,'[3]29'!$I$60</definedName>
    <definedName name="T17?unit?ГКАЛЧ">'[3]29'!$M$26:$M$33,'[3]29'!$P$26:$P$33,'[3]29'!$G$52:$G$59,'[3]29'!$J$52:$J$59,'[3]29'!$M$52:$M$59,'[3]29'!$P$52:$P$59,'[3]29'!$G$26:$G$33,'[3]29'!$J$26:$J$33</definedName>
    <definedName name="T17?unit?РУБ.ГКАЛ">'[3]29'!$O$18:$O$25,P1_T17?unit?РУБ.ГКАЛ,P2_T17?unit?РУБ.ГКАЛ</definedName>
    <definedName name="T17?unit?ТГКАЛ">'[3]29'!$P$18:$P$25,P1_T17?unit?ТГКАЛ,P2_T17?unit?ТГКАЛ</definedName>
    <definedName name="T17?unit?ТРУБ.ГКАЛЧ.МЕС">'[3]29'!$L$26:$L$33,'[3]29'!$O$26:$O$33,'[3]29'!$F$52:$F$59,'[3]29'!$I$52:$I$59,'[3]29'!$L$52:$L$59,'[3]29'!$O$52:$O$59,'[3]29'!$F$26:$F$33,'[3]29'!$I$26:$I$33</definedName>
    <definedName name="T17_Protect">'[6]21.3'!$E$54:$I$57,'[6]21.3'!$E$10:$I$10,P1_T17_Protect</definedName>
    <definedName name="T17_Protection">P2_T17_Protection,P3_T17_Protection,P4_T17_Protection,P5_T17_Protection,P6_T17_Protection</definedName>
    <definedName name="T18.1?Data">P1_T18.1?Data,P2_T18.1?Data</definedName>
    <definedName name="T18.2?item_ext?СБЫТ">'[6]18.2'!#REF!,'[6]18.2'!#REF!</definedName>
    <definedName name="T18.2?ВРАС">'[6]18.2'!$B$34:$B$36,'[6]18.2'!$B$28:$B$30</definedName>
    <definedName name="T18.2_Protect">'[6]18.2'!$F$56:$J$57,'[6]18.2'!$F$60:$J$60,'[6]18.2'!$F$62:$J$65,'[6]18.2'!$F$6:$J$8,P1_T18.2_Protect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19?Data">'[3]19'!$J$8:$M$16,'[3]19'!$C$8:$H$16</definedName>
    <definedName name="T19_Protection">'[3]19'!$E$13:$H$13,'[3]19'!$E$15:$H$15,'[3]19'!$J$8:$M$11,'[3]19'!$J$13:$M$13,'[3]19'!$J$15:$M$15,'[3]19'!$E$4:$H$4,'[3]19'!$J$4:$M$4,'[3]19'!$E$8:$H$11</definedName>
    <definedName name="T2.1?Data">#N/A</definedName>
    <definedName name="T2.3_Protect">'[6]2.3'!$F$30:$G$34,'[6]2.3'!$H$24:$K$28</definedName>
    <definedName name="T20?unit?МКВТЧ">'[3]20'!$C$13:$M$13,'[3]20'!$C$15:$M$19,'[3]20'!$C$8:$M$11</definedName>
    <definedName name="T20_Protect">'[6]20'!$E$13:$I$20,'[6]20'!$E$9:$I$10</definedName>
    <definedName name="T20_Protection">'[3]20'!$E$8:$H$11,P1_T20_Protection</definedName>
    <definedName name="T21.2.1?Data">P1_T21.2.1?Data,P2_T21.2.1?Data</definedName>
    <definedName name="T21.2.2?Data">P1_T21.2.2?Data,P2_T21.2.2?Data</definedName>
    <definedName name="T21.3?item_ext?СБЫТ">'[6]21.3'!#REF!,'[6]21.3'!#REF!</definedName>
    <definedName name="T21.3?ВРАС">'[6]21.3'!$B$28:$B$30,'[6]21.3'!$B$48:$B$50</definedName>
    <definedName name="T21.3_Protect">'[6]21.3'!$E$19:$I$22,'[6]21.3'!$E$24:$I$25,'[6]21.3'!$B$28:$I$30,'[6]21.3'!$E$32:$I$32,'[6]21.3'!$E$35:$I$45,'[6]21.3'!$B$48:$I$50,'[6]21.3'!$E$13:$I$17</definedName>
    <definedName name="T21.4?Data">P1_T21.4?Data,P2_T21.4?Data</definedName>
    <definedName name="T21?axis?R?ПЭ">'[3]21'!$D$14:$S$16,'[3]21'!$D$26:$S$28,'[3]21'!$D$20:$S$22</definedName>
    <definedName name="T21?axis?R?ПЭ?">'[3]21'!$B$14:$B$16,'[3]21'!$B$26:$B$28,'[3]21'!$B$20:$B$22</definedName>
    <definedName name="T21?Data">'[3]21'!$D$14:$S$16,'[3]21'!$D$18:$S$18,'[3]21'!$D$20:$S$22,'[3]21'!$D$24:$S$24,'[3]21'!$D$26:$S$28,'[3]21'!$D$31:$S$33,'[3]21'!$D$11:$S$12</definedName>
    <definedName name="T21?L1">'[3]21'!$D$11:$S$12,'[3]21'!$D$14:$S$16,'[3]21'!$D$18:$S$18,'[3]21'!$D$20:$S$22,'[3]21'!$D$26:$S$28,'[3]21'!$D$24:$S$24</definedName>
    <definedName name="T21_Protection">P2_T21_Protection,P3_T21_Protection</definedName>
    <definedName name="T22?item_ext?ВСЕГО">'[3]22'!$E$8:$F$31,'[3]22'!$I$8:$J$31</definedName>
    <definedName name="T22?item_ext?ЭС">'[3]22'!$K$8:$L$31,'[3]22'!$G$8:$H$31</definedName>
    <definedName name="T22?L1">'[3]22'!$G$8:$G$31,'[3]22'!$I$8:$I$31,'[3]22'!$K$8:$K$31,'[3]22'!$E$8:$E$31</definedName>
    <definedName name="T22?L2">'[3]22'!$H$8:$H$31,'[3]22'!$J$8:$J$31,'[3]22'!$L$8:$L$31,'[3]22'!$F$8:$F$31</definedName>
    <definedName name="T22?unit?ГКАЛ.Ч">'[3]22'!$G$8:$G$31,'[3]22'!$I$8:$I$31,'[3]22'!$K$8:$K$31,'[3]22'!$E$8:$E$31</definedName>
    <definedName name="T22?unit?ТГКАЛ">'[3]22'!$H$8:$H$31,'[3]22'!$J$8:$J$31,'[3]22'!$L$8:$L$31,'[3]22'!$F$8:$F$31</definedName>
    <definedName name="T22_Protection">'[3]22'!$E$19:$L$23,'[3]22'!$E$25:$L$25,'[3]22'!$E$27:$L$31,'[3]22'!$E$17:$L$17</definedName>
    <definedName name="T23?axis?R?ВТОП">'[3]23'!$E$8:$P$30,'[3]23'!$E$36:$P$58</definedName>
    <definedName name="T23?axis?R?ВТОП?">'[3]23'!$C$8:$C$30,'[3]23'!$C$36:$C$58</definedName>
    <definedName name="T23?axis?R?ПЭ">'[3]23'!$E$8:$P$30,'[3]23'!$E$36:$P$58</definedName>
    <definedName name="T23?axis?R?ПЭ?">'[3]23'!$B$8:$B$30,'[3]23'!$B$36:$B$58</definedName>
    <definedName name="T23?axis?R?СЦТ">'[3]23'!$E$32:$P$34,'[3]23'!$E$60:$P$62</definedName>
    <definedName name="T23?axis?R?СЦТ?">'[3]23'!$A$60:$A$62,'[3]23'!$A$32:$A$34</definedName>
    <definedName name="T23?Data">'[3]23'!$E$37:$P$63,'[3]23'!$E$9:$P$35</definedName>
    <definedName name="T23?item_ext?ВСЕГО">'[3]23'!$A$55:$P$58,'[3]23'!$A$27:$P$30</definedName>
    <definedName name="T23?item_ext?ИТОГО">'[3]23'!$A$59:$P$59,'[3]23'!$A$31:$P$31</definedName>
    <definedName name="T23?item_ext?СЦТ">'[3]23'!$A$60:$P$62,'[3]23'!$A$32:$P$34</definedName>
    <definedName name="T23_Protection">'[3]23'!$A$60:$A$62,'[3]23'!$F$60:$J$62,'[3]23'!$O$60:$P$62,'[3]23'!$A$9:$A$25,P1_T23_Protection</definedName>
    <definedName name="T24_Protection">'[3]24'!$E$24:$H$37,'[3]24'!$B$35:$B$37,'[3]24'!$E$41:$H$42,'[3]24'!$J$8:$M$21,'[3]24'!$J$24:$M$37,'[3]24'!$J$41:$M$42,'[3]24'!$E$8:$H$21</definedName>
    <definedName name="T25_protection">P1_T25_protection,P2_T25_protection</definedName>
    <definedName name="T26?axis?R?ВРАС">'[3]26'!$C$34:$N$36,'[3]26'!$C$22:$N$24</definedName>
    <definedName name="T26?axis?R?ВРАС?">'[3]26'!$B$34:$B$36,'[3]26'!$B$22:$B$24</definedName>
    <definedName name="T26?L1">'[3]26'!$F$8:$N$8,'[3]26'!$C$8:$D$8</definedName>
    <definedName name="T26?L1.1">'[3]26'!$F$10:$N$10,'[3]26'!$C$10:$D$10</definedName>
    <definedName name="T26?L2">'[3]26'!$F$11:$N$11,'[3]26'!$C$11:$D$11</definedName>
    <definedName name="T26?L2.1">'[3]26'!$F$13:$N$13,'[3]26'!$C$13:$D$13</definedName>
    <definedName name="T26?L3">'[3]26'!$F$14:$N$14,'[3]26'!$C$14:$D$14</definedName>
    <definedName name="T26?L4">'[3]26'!$F$15:$N$15,'[3]26'!$C$15:$D$15</definedName>
    <definedName name="T26?L5">'[3]26'!$F$16:$N$16,'[3]26'!$C$16:$D$16</definedName>
    <definedName name="T26?L5.1">'[3]26'!$F$18:$N$18,'[3]26'!$C$18:$D$18</definedName>
    <definedName name="T26?L5.2">'[3]26'!$F$19:$N$19,'[3]26'!$C$19:$D$19</definedName>
    <definedName name="T26?L5.3">'[3]26'!$F$20:$N$20,'[3]26'!$C$20:$D$20</definedName>
    <definedName name="T26?L5.3.x">'[3]26'!$F$22:$N$24,'[3]26'!$C$22:$D$24</definedName>
    <definedName name="T26?L6">'[3]26'!$F$26:$N$26,'[3]26'!$C$26:$D$26</definedName>
    <definedName name="T26?L7">'[3]26'!$F$27:$N$27,'[3]26'!$C$27:$D$27</definedName>
    <definedName name="T26?L7.1">'[3]26'!$F$29:$N$29,'[3]26'!$C$29:$D$29</definedName>
    <definedName name="T26?L7.2">'[3]26'!$F$30:$N$30,'[3]26'!$C$30:$D$30</definedName>
    <definedName name="T26?L7.3">'[3]26'!$F$31:$N$31,'[3]26'!$C$31:$D$31</definedName>
    <definedName name="T26?L7.4">'[3]26'!$F$32:$N$32,'[3]26'!$C$32:$D$32</definedName>
    <definedName name="T26?L7.4.x">'[3]26'!$F$34:$N$36,'[3]26'!$C$34:$D$36</definedName>
    <definedName name="T26?L8">'[3]26'!$F$38:$N$38,'[3]26'!$C$38:$D$38</definedName>
    <definedName name="T26_Protection">'[3]26'!$K$34:$N$36,'[3]26'!$B$22:$B$24,P1_T26_Protection,P2_T26_Protection</definedName>
    <definedName name="T27?axis?R?ВРАС">'[3]27'!$C$34:$S$36,'[3]27'!$C$22:$S$24</definedName>
    <definedName name="T27?axis?R?ВРАС?">'[3]27'!$B$34:$B$36,'[3]27'!$B$22:$B$24</definedName>
    <definedName name="T27?L1.1">'[3]27'!$F$10:$S$10,'[3]27'!$C$10:$D$10</definedName>
    <definedName name="T27?L2.1">'[3]27'!$F$13:$S$13,'[3]27'!$C$13:$D$13</definedName>
    <definedName name="T27?L5.3">'[3]27'!$F$20:$S$20,'[3]27'!$C$20:$D$20</definedName>
    <definedName name="T27?L5.3.x">'[3]27'!$F$22:$S$24,'[3]27'!$C$22:$D$24</definedName>
    <definedName name="T27?L7">'[3]27'!$F$27:$S$27,'[3]27'!$C$27:$D$27</definedName>
    <definedName name="T27?L7.1">'[3]27'!$F$29:$S$29,'[3]27'!$C$29:$D$29</definedName>
    <definedName name="T27?L7.2">'[3]27'!$F$30:$S$30,'[3]27'!$C$30:$D$30</definedName>
    <definedName name="T27?L7.3">'[3]27'!$F$31:$S$31,'[3]27'!$C$31:$D$31</definedName>
    <definedName name="T27?L7.4">'[3]27'!$F$32:$S$32,'[3]27'!$C$32:$D$32</definedName>
    <definedName name="T27?L7.4.x">'[3]27'!$F$34:$S$36,'[3]27'!$C$34:$D$36</definedName>
    <definedName name="T27?L8">'[3]27'!$F$38:$S$38,'[3]27'!$C$38:$D$38</definedName>
    <definedName name="T27_Protect">'[6]27'!$E$12:$E$13,'[6]27'!$K$4:$AH$4,'[6]27'!$AK$12:$AK$13</definedName>
    <definedName name="T27_Protection">'[3]27'!$P$34:$S$36,'[3]27'!$B$22:$B$24,P1_T27_Protection,P2_T27_Protection,P3_T27_Protection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'[3]28'!$D$190:$E$213,'[3]28'!$G$164:$H$187,'[3]28'!$D$164:$E$187,'[3]28'!$D$138:$I$161,'[3]28'!$D$8:$I$109,'[3]28'!$D$112:$I$135,P1_T28?Data</definedName>
    <definedName name="T28?item_ext?ВСЕГО">'[3]28'!$I$8:$I$292,'[3]28'!$F$8:$F$292</definedName>
    <definedName name="T28?item_ext?ТЭ">'[3]28'!$E$8:$E$292,'[3]28'!$H$8:$H$292</definedName>
    <definedName name="T28?item_ext?ЭЭ">'[3]28'!$D$8:$D$292,'[3]28'!$G$8:$G$292</definedName>
    <definedName name="T28?L1.1.x">'[3]28'!$D$16:$I$18,'[3]28'!$D$11:$I$13</definedName>
    <definedName name="T28?L10.1.x">'[3]28'!$D$250:$I$252,'[3]28'!$D$245:$I$247</definedName>
    <definedName name="T28?L11.1.x">'[3]28'!$D$276:$I$278,'[3]28'!$D$271:$I$273</definedName>
    <definedName name="T28?L2.1.x">'[3]28'!$D$42:$I$44,'[3]28'!$D$37:$I$39</definedName>
    <definedName name="T28?L3.1.x">'[3]28'!$D$68:$I$70,'[3]28'!$D$63:$I$65</definedName>
    <definedName name="T28?L4.1.x">'[3]28'!$D$94:$I$96,'[3]28'!$D$89:$I$91</definedName>
    <definedName name="T28?L5.1.x">'[3]28'!$D$120:$I$122,'[3]28'!$D$115:$I$117</definedName>
    <definedName name="T28?L6.1.x">'[3]28'!$D$146:$I$148,'[3]28'!$D$141:$I$143</definedName>
    <definedName name="T28?L7.1.x">'[3]28'!$D$172:$I$174,'[3]28'!$D$167:$I$169</definedName>
    <definedName name="T28?L8.1.x">'[3]28'!$D$198:$I$200,'[3]28'!$D$193:$I$195</definedName>
    <definedName name="T28?L9.1.x">'[3]28'!$D$224:$I$226,'[3]28'!$D$219:$I$221</definedName>
    <definedName name="T28?unit?ГКАЛЧ">'[3]28'!$H$164:$H$187,'[3]28'!$E$164:$E$187</definedName>
    <definedName name="T28?unit?МКВТЧ">'[3]28'!$G$190:$G$213,'[3]28'!$D$190:$D$213</definedName>
    <definedName name="T28?unit?РУБ.ГКАЛ">'[3]28'!$E$216:$E$239,'[3]28'!$E$268:$E$292,'[3]28'!$H$268:$H$292,'[3]28'!$H$216:$H$239</definedName>
    <definedName name="T28?unit?РУБ.ГКАЛЧ.МЕС">'[3]28'!$H$242:$H$265,'[3]28'!$E$242:$E$265</definedName>
    <definedName name="T28?unit?РУБ.ТКВТ.МЕС">'[3]28'!$G$242:$G$265,'[3]28'!$D$242:$D$265</definedName>
    <definedName name="T28?unit?РУБ.ТКВТЧ">'[3]28'!$G$216:$G$239,'[3]28'!$D$268:$D$292,'[3]28'!$G$268:$G$292,'[3]28'!$D$216:$D$239</definedName>
    <definedName name="T28?unit?ТГКАЛ">'[3]28'!$H$190:$H$213,'[3]28'!$E$190:$E$213</definedName>
    <definedName name="T28?unit?ТКВТ">'[3]28'!$G$164:$G$187,'[3]28'!$D$164:$D$187</definedName>
    <definedName name="T28?unit?ТРУБ">'[3]28'!$D$138:$I$161,'[3]28'!$D$8:$I$109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4_Protect">'[6]4'!$AA$24:$AD$28,'[6]4'!$G$11:$J$17,P1_T4_Protect,P2_T4_Protect</definedName>
    <definedName name="T6_Protect">'[6]6'!$B$28:$B$37,'[6]6'!$D$28:$H$37,'[6]6'!$J$28:$N$37,'[6]6'!$D$39:$H$41,'[6]6'!$J$39:$N$41,'[6]6'!$B$46:$B$55,P1_T6_Protect</definedName>
    <definedName name="T7?Data">#N/A</definedName>
    <definedName name="TP2.1_Protect">[6]P2.1!$F$28:$G$37,[6]P2.1!$F$40:$G$43,[6]P2.1!$F$7:$G$26</definedName>
    <definedName name="БазовыйПериод">[6]Заголовок!$B$15</definedName>
    <definedName name="ббббббб">P1_T28_Protection,P2_T28_Protection,P3_T28_Protection,P4_T28_Protection,P5_T28_Protection,P6_T28_Protection,P7_T28_Protection,P8_T28_Protection</definedName>
    <definedName name="в23ё">[0]!в23ё</definedName>
    <definedName name="вв">[0]!вв</definedName>
    <definedName name="второй">#REF!</definedName>
    <definedName name="ДиапазонЗащиты">#REF!,#REF!,#REF!,#REF!,[0]!P1_ДиапазонЗащиты,[0]!P2_ДиапазонЗащиты,[0]!P3_ДиапазонЗащиты,[0]!P4_ДиапазонЗащиты</definedName>
    <definedName name="й">[0]!й</definedName>
    <definedName name="йй">[0]!йй</definedName>
    <definedName name="ке">[0]!ке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атериалы">#N/A</definedName>
    <definedName name="мым">[0]!мым</definedName>
    <definedName name="первый">#REF!</definedName>
    <definedName name="ПериодРегулирования">[6]Заголовок!$B$14</definedName>
    <definedName name="Периоды_18_2">'[6]18.2'!#REF!</definedName>
    <definedName name="ПоследнийГод">[6]Заголовок!$B$16</definedName>
    <definedName name="прил1.2">[0]!прил1.2</definedName>
    <definedName name="Прилож3">[0]!Прилож3</definedName>
    <definedName name="Приложение8">[0]!Приложение8</definedName>
    <definedName name="р">[0]!р</definedName>
    <definedName name="с">[0]!с</definedName>
    <definedName name="сс">[0]!сс</definedName>
    <definedName name="сссс">[0]!сссс</definedName>
    <definedName name="ссы">[0]!ссы</definedName>
    <definedName name="ссы2">[0]!ссы2</definedName>
    <definedName name="тар">[0]!тар</definedName>
    <definedName name="ТАР2">[0]!ТАР2</definedName>
    <definedName name="Тариф3">[0]!Тариф3</definedName>
    <definedName name="тон">[0]!тон</definedName>
    <definedName name="третий">#REF!</definedName>
    <definedName name="у">[0]!у</definedName>
    <definedName name="ц">[0]!ц</definedName>
    <definedName name="ц.">[0]!ц.</definedName>
    <definedName name="цу">[0]!цу</definedName>
    <definedName name="цццццццццццц">[7]!цццццццццццц</definedName>
    <definedName name="четвертый">#REF!</definedName>
    <definedName name="чсамчвм">#N/A</definedName>
    <definedName name="чч" hidden="1">'[8]Ф-1 (для АО-энерго)'!$C$13:$E$13,'[8]Ф-1 (для АО-энерго)'!$A$14:$E$14,'[8]Ф-1 (для АО-энерго)'!$C$23:$C$50,'[8]Ф-1 (для АО-энерго)'!$C$54:$C$95</definedName>
    <definedName name="ъ">[0]!ъ</definedName>
    <definedName name="ыв">[0]!ыв</definedName>
    <definedName name="ыыыы">[0]!ыыыы</definedName>
  </definedNames>
  <calcPr calcId="145621"/>
</workbook>
</file>

<file path=xl/calcChain.xml><?xml version="1.0" encoding="utf-8"?>
<calcChain xmlns="http://schemas.openxmlformats.org/spreadsheetml/2006/main">
  <c r="DI52" i="4" l="1"/>
  <c r="CX52" i="4" s="1"/>
  <c r="CM52" i="4"/>
  <c r="CB52" i="4"/>
  <c r="BQ52" i="4"/>
  <c r="BF52" i="4"/>
  <c r="DI50" i="4"/>
  <c r="CX50" i="4"/>
  <c r="CM50" i="4"/>
  <c r="CB50" i="4" s="1"/>
  <c r="BF50" i="4"/>
  <c r="BQ50" i="4" s="1"/>
  <c r="DI49" i="4"/>
  <c r="CX49" i="4" s="1"/>
  <c r="CM49" i="4"/>
  <c r="CB49" i="4"/>
  <c r="BQ49" i="4"/>
  <c r="BF49" i="4"/>
  <c r="CB77" i="3"/>
  <c r="BF70" i="3"/>
  <c r="CX61" i="3"/>
  <c r="CB61" i="3"/>
  <c r="BF61" i="3"/>
  <c r="CX58" i="3"/>
  <c r="CB58" i="3"/>
  <c r="BF58" i="3"/>
  <c r="CX57" i="3"/>
  <c r="CB57" i="3"/>
  <c r="BF57" i="3"/>
  <c r="CX56" i="3"/>
  <c r="BF56" i="3"/>
  <c r="CX55" i="3"/>
  <c r="CX77" i="3" s="1"/>
  <c r="CB55" i="3"/>
  <c r="BF55" i="3"/>
  <c r="BF77" i="3" s="1"/>
  <c r="CX51" i="3"/>
  <c r="CX70" i="3" s="1"/>
  <c r="CB51" i="3"/>
  <c r="CB70" i="3" s="1"/>
  <c r="BF51" i="3"/>
  <c r="CB48" i="3"/>
  <c r="BF48" i="3"/>
  <c r="BF32" i="3"/>
  <c r="CX31" i="3"/>
  <c r="CB31" i="3"/>
  <c r="BF31" i="3"/>
  <c r="CX15" i="3"/>
  <c r="CB15" i="3"/>
  <c r="BF15" i="3"/>
  <c r="CX13" i="3"/>
  <c r="CX48" i="3" s="1"/>
  <c r="CB13" i="3"/>
  <c r="BF13" i="3"/>
</calcChain>
</file>

<file path=xl/sharedStrings.xml><?xml version="1.0" encoding="utf-8"?>
<sst xmlns="http://schemas.openxmlformats.org/spreadsheetml/2006/main" count="560" uniqueCount="261">
  <si>
    <t>Приложение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</si>
  <si>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</si>
  <si>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</si>
  <si>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</si>
  <si>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ПРЕДЛОЖЕНИЕ</t>
  </si>
  <si>
    <t>о размере цен (тарифов), долгосрочных параметров регулирования</t>
  </si>
  <si>
    <t>на оказание услуг по передаче электрической энергии на</t>
  </si>
  <si>
    <t>2019</t>
  </si>
  <si>
    <t>год</t>
  </si>
  <si>
    <t>(расчетный период регулирования)</t>
  </si>
  <si>
    <t>Общество с ограниченной ответственностью "Краснодар Водоканал" (ООО "Краснодар Водоканал")</t>
  </si>
  <si>
    <t>(полное и сокращенное наименование юридического лица)</t>
  </si>
  <si>
    <t>Приложение № 1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</si>
  <si>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</si>
  <si>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</si>
  <si>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</si>
  <si>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</si>
  <si>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Общество с ограниченной ответственностью "Краснодар Водоканал"</t>
  </si>
  <si>
    <t>Сокращенное наименование</t>
  </si>
  <si>
    <t>ООО "Краснодар Водоканал"</t>
  </si>
  <si>
    <t>Место нахождения</t>
  </si>
  <si>
    <t>350000, г. Краснодар, ул. Каляева, д.198</t>
  </si>
  <si>
    <t>Фактический адрес</t>
  </si>
  <si>
    <t>ИНН</t>
  </si>
  <si>
    <t>2308111927</t>
  </si>
  <si>
    <t>КПП</t>
  </si>
  <si>
    <t>231101001</t>
  </si>
  <si>
    <t>Ф.И.О. руководителя</t>
  </si>
  <si>
    <t>Адрес электронной почты</t>
  </si>
  <si>
    <t>krn_sec@rosvodokanal.ru</t>
  </si>
  <si>
    <t>Контактный телефон</t>
  </si>
  <si>
    <t>(861) 220-29-87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</si>
  <si>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</si>
  <si>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</si>
  <si>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а также коммерческого оператора оптового рынка электрической энергии (мощности)</t>
  </si>
  <si>
    <t>№</t>
  </si>
  <si>
    <t>Наименование показателей</t>
  </si>
  <si>
    <t>Единица</t>
  </si>
  <si>
    <t>Фактические показатели</t>
  </si>
  <si>
    <t>Показатели,</t>
  </si>
  <si>
    <t>Предложения</t>
  </si>
  <si>
    <t>п/п</t>
  </si>
  <si>
    <t>измерения</t>
  </si>
  <si>
    <t>за год, предшествующий</t>
  </si>
  <si>
    <t>утвержденные</t>
  </si>
  <si>
    <t>на расчетный период</t>
  </si>
  <si>
    <t>базовому периоду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</si>
  <si>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</si>
  <si>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t>регулирования</t>
  </si>
  <si>
    <t>1.</t>
  </si>
  <si>
    <t>Показатели эффективности</t>
  </si>
  <si>
    <t>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</si>
  <si>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</si>
  <si>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</si>
  <si>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</si>
  <si>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</si>
  <si>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</si>
  <si>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</si>
  <si>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</t>
  </si>
  <si>
    <t>налогов и амортизации)</t>
  </si>
  <si>
    <t>1.4.</t>
  </si>
  <si>
    <t>Чистая прибыль (убыток)</t>
  </si>
  <si>
    <t>-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</si>
  <si>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</si>
  <si>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</si>
  <si>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</si>
  <si>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</si>
  <si>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</si>
  <si>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процент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</si>
  <si>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</si>
  <si>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</si>
  <si>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</si>
  <si>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</si>
  <si>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3.</t>
  </si>
  <si>
    <t>Показатели регулируемых видов</t>
  </si>
  <si>
    <t>3.1.</t>
  </si>
  <si>
    <t>Расчетный объем услуг в части управ-</t>
  </si>
  <si>
    <t>МВт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</si>
  <si>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</si>
  <si>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3.2.</t>
  </si>
  <si>
    <t>Расчетный объем услуг в части</t>
  </si>
  <si>
    <t>МВт·ч</t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</si>
  <si>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</si>
  <si>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t>3.3.</t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</si>
  <si>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</si>
  <si>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t>3.4.</t>
  </si>
  <si>
    <t>Объем полезного отпуска</t>
  </si>
  <si>
    <t>тыс. кВт·ч</t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</si>
  <si>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</si>
  <si>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t>3.5.</t>
  </si>
  <si>
    <t>Объем полезного отпуска электроэнер-</t>
  </si>
  <si>
    <t>гии населению и приравненным</t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</si>
  <si>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</si>
  <si>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t>3.6.</t>
  </si>
  <si>
    <t>Норматив потерь электрической</t>
  </si>
  <si>
    <t>10,63
Приказ РЭК-ДЦТ Краснодарского края № 82/2015-э от 28.12.2015</t>
  </si>
  <si>
    <t>10,63
Приказ РЭК-ДЦТ Краснодарского края № 52/2015-э от 26.12.2016</t>
  </si>
  <si>
    <t>10,63
Приказ РЭК-ДЦТ Краснодарского края № 52/2015-э от 26.12.2017</t>
  </si>
  <si>
    <t>энергии (с указанием реквизитов</t>
  </si>
  <si>
    <t>приказа Минэнерго России, которым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</si>
  <si>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</si>
  <si>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3.7.</t>
  </si>
  <si>
    <t>Реквизиты программы энергоэффек-</t>
  </si>
  <si>
    <t>Приказ РЭК-ДЦТ КК от 31.03.2011 №5/2011</t>
  </si>
  <si>
    <t>тивности (кем утверждена, дата</t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</si>
  <si>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</si>
  <si>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</si>
  <si>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</si>
  <si>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</si>
  <si>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</si>
  <si>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</si>
  <si>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</si>
  <si>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</si>
  <si>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</si>
  <si>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</si>
  <si>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</si>
  <si>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</si>
  <si>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</si>
  <si>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</si>
  <si>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</si>
  <si>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</si>
  <si>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</si>
  <si>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</si>
  <si>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</si>
  <si>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 указанных</t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</si>
  <si>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</si>
  <si>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</si>
  <si>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</si>
  <si>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</si>
  <si>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</si>
  <si>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</si>
  <si>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</si>
  <si>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</si>
  <si>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</si>
  <si>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</si>
  <si>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</si>
  <si>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утверждения, номер приказа)</t>
  </si>
  <si>
    <t>Справочно:</t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</si>
  <si>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</si>
  <si>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t>у. е.</t>
  </si>
  <si>
    <t>Операционные расходы на условную</t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</si>
  <si>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</si>
  <si>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(у. е.)</t>
  </si>
  <si>
    <t>5.</t>
  </si>
  <si>
    <t>Показатели численности персонала и</t>
  </si>
  <si>
    <t>фонда оплаты труда по регулируемым</t>
  </si>
  <si>
    <t>видам деятельности</t>
  </si>
  <si>
    <t>5.1.</t>
  </si>
  <si>
    <t>Среднесписочная численность</t>
  </si>
  <si>
    <t>человек</t>
  </si>
  <si>
    <t>персонала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</si>
  <si>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</si>
  <si>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</si>
  <si>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</si>
  <si>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</si>
  <si>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</si>
  <si>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</si>
  <si>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</si>
  <si>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</si>
  <si>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Уставный капитал (складочный капи-</t>
  </si>
  <si>
    <t>тал, уставный фонд, вклады товарищей)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</si>
  <si>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</si>
  <si>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</si>
  <si>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</si>
  <si>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</si>
  <si>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</si>
  <si>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</si>
  <si>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</si>
  <si>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Приложение № 5</t>
  </si>
  <si>
    <t>Раздел 3. Цены (тарифы) по регулируемым видам деятельности организации</t>
  </si>
  <si>
    <t>на базовый период*</t>
  </si>
  <si>
    <t>1-е</t>
  </si>
  <si>
    <t>2-е</t>
  </si>
  <si>
    <t>полугодие</t>
  </si>
  <si>
    <t>Для организаций, относящихся</t>
  </si>
  <si>
    <t xml:space="preserve"> -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</si>
  <si>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</si>
  <si>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</si>
  <si>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</si>
  <si>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</si>
  <si>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руб./МВт в мес.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</si>
  <si>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</si>
  <si>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</si>
  <si>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</si>
  <si>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</si>
  <si>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</si>
  <si>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</si>
  <si>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</si>
  <si>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</si>
  <si>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</si>
  <si>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</si>
  <si>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</si>
  <si>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</si>
  <si>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</si>
  <si>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руб./МВт·ч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</si>
  <si>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</si>
  <si>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</si>
  <si>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</si>
  <si>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</si>
  <si>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</si>
  <si>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</si>
  <si>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</si>
  <si>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</si>
  <si>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</si>
  <si>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</si>
  <si>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</si>
  <si>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</si>
  <si>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</si>
  <si>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</si>
  <si>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</si>
  <si>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</si>
  <si>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</si>
  <si>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</si>
  <si>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</si>
  <si>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</si>
  <si>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</si>
  <si>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</si>
  <si>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</si>
  <si>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</si>
  <si>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</si>
  <si>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ции потерь электрической энергии»</t>
  </si>
  <si>
    <t>доходность продаж для прочих</t>
  </si>
  <si>
    <t>потребителей:</t>
  </si>
  <si>
    <t>менее 150 кВт</t>
  </si>
  <si>
    <t>от 150 кВт до 670 кВт</t>
  </si>
  <si>
    <t>от 670 кВт до 10 МВт</t>
  </si>
  <si>
    <t>не менее 10 МВт</t>
  </si>
  <si>
    <t>Для генерирующих объектов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</si>
  <si>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</si>
  <si>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</si>
  <si>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</si>
  <si>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</si>
  <si>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</si>
  <si>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</si>
  <si>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на тепловую энергию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</si>
  <si>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</si>
  <si>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</si>
  <si>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</si>
  <si>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</si>
  <si>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</si>
  <si>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</si>
  <si>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</si>
  <si>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</si>
  <si>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</si>
  <si>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</si>
  <si>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</si>
  <si>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</si>
  <si>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</si>
  <si>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</si>
  <si>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</si>
  <si>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руб./Гкал/ч</t>
  </si>
  <si>
    <t>мощности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</si>
  <si>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</si>
  <si>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</si>
  <si>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</si>
  <si>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</si>
  <si>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</si>
  <si>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</si>
  <si>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</si>
  <si>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t>* Базовый период — год, предшествующий расчетному периоду регулирования.</t>
  </si>
  <si>
    <t>Павлюченко Дмиртрий Иванович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</si>
</sst>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р_._-;\-* #,##0_р_._-;_-* &quot;-&quot;_р_._-;_-@_-"/>
    <numFmt numFmtId="43" formatCode="_-* #,##0.00_р_._-;\-* #,##0.00_р_._-;_-* &quot;-&quot;??_р_._-;_-@_-"/>
    <numFmt numFmtId="164" formatCode="0.0%"/>
    <numFmt numFmtId="165" formatCode="_-* #,##0_$_-;\-* #,##0_$_-;_-* &quot;-&quot;_$_-;_-@_-"/>
    <numFmt numFmtId="166" formatCode="_-* #,##0.00_$_-;\-* #,##0.00_$_-;_-* &quot;-&quot;??_$_-;_-@_-"/>
    <numFmt numFmtId="167" formatCode="&quot;$&quot;#,##0_);[Red]\(&quot;$&quot;#,##0\)"/>
    <numFmt numFmtId="168" formatCode="_-* #,##0.00&quot;$&quot;_-;\-* #,##0.00&quot;$&quot;_-;_-* &quot;-&quot;??&quot;$&quot;_-;_-@_-"/>
    <numFmt numFmtId="169" formatCode="General_)"/>
    <numFmt numFmtId="170" formatCode="0.0"/>
  </numFmts>
  <fonts count="5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indexed="12"/>
      <name val="Arial Cyr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8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Helv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12" fillId="2" borderId="0">
      <alignment vertical="top"/>
    </xf>
    <xf numFmtId="0" fontId="13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 applyNumberFormat="0">
      <alignment horizontal="left"/>
    </xf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169" fontId="21" fillId="0" borderId="9">
      <protection locked="0"/>
    </xf>
    <xf numFmtId="0" fontId="22" fillId="8" borderId="10" applyNumberFormat="0" applyAlignment="0" applyProtection="0"/>
    <xf numFmtId="0" fontId="23" fillId="21" borderId="11" applyNumberFormat="0" applyAlignment="0" applyProtection="0"/>
    <xf numFmtId="0" fontId="24" fillId="21" borderId="10" applyNumberFormat="0" applyAlignment="0" applyProtection="0"/>
    <xf numFmtId="0" fontId="25" fillId="0" borderId="0" applyBorder="0">
      <alignment horizontal="center" vertical="center" wrapText="1"/>
    </xf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15" applyBorder="0">
      <alignment horizontal="center" vertical="center" wrapText="1"/>
    </xf>
    <xf numFmtId="169" fontId="30" fillId="22" borderId="9"/>
    <xf numFmtId="4" fontId="31" fillId="23" borderId="16" applyBorder="0">
      <alignment horizontal="right"/>
    </xf>
    <xf numFmtId="0" fontId="32" fillId="0" borderId="17" applyNumberFormat="0" applyFill="0" applyAlignment="0" applyProtection="0"/>
    <xf numFmtId="0" fontId="33" fillId="24" borderId="18" applyNumberFormat="0" applyAlignment="0" applyProtection="0"/>
    <xf numFmtId="0" fontId="34" fillId="0" borderId="0">
      <alignment horizontal="center" vertical="top" wrapText="1"/>
    </xf>
    <xf numFmtId="0" fontId="35" fillId="0" borderId="0">
      <alignment horizontal="center" vertical="center" wrapText="1"/>
    </xf>
    <xf numFmtId="0" fontId="35" fillId="0" borderId="0">
      <alignment horizontal="centerContinuous" vertical="center" wrapText="1"/>
    </xf>
    <xf numFmtId="0" fontId="35" fillId="0" borderId="0">
      <alignment horizontal="centerContinuous" vertical="center" wrapText="1"/>
    </xf>
    <xf numFmtId="0" fontId="35" fillId="0" borderId="0">
      <alignment horizontal="centerContinuous" vertical="center" wrapText="1"/>
    </xf>
    <xf numFmtId="0" fontId="35" fillId="0" borderId="0">
      <alignment horizontal="centerContinuous" vertical="center" wrapText="1"/>
    </xf>
    <xf numFmtId="0" fontId="35" fillId="0" borderId="0">
      <alignment horizontal="centerContinuous" vertical="center" wrapText="1"/>
    </xf>
    <xf numFmtId="0" fontId="35" fillId="0" borderId="0">
      <alignment horizontal="centerContinuous" vertical="center" wrapText="1"/>
    </xf>
    <xf numFmtId="0" fontId="35" fillId="0" borderId="0">
      <alignment horizontal="centerContinuous" vertical="center" wrapText="1"/>
    </xf>
    <xf numFmtId="0" fontId="35" fillId="0" borderId="0">
      <alignment horizontal="centerContinuous" vertical="center" wrapText="1"/>
    </xf>
    <xf numFmtId="0" fontId="35" fillId="0" borderId="0">
      <alignment horizontal="centerContinuous" vertical="center" wrapText="1"/>
    </xf>
    <xf numFmtId="0" fontId="35" fillId="0" borderId="0">
      <alignment horizontal="centerContinuous" vertical="center" wrapText="1"/>
    </xf>
    <xf numFmtId="0" fontId="35" fillId="0" borderId="0">
      <alignment horizontal="centerContinuous" vertical="center" wrapText="1"/>
    </xf>
    <xf numFmtId="0" fontId="35" fillId="0" borderId="0">
      <alignment horizontal="centerContinuous" vertical="center" wrapText="1"/>
    </xf>
    <xf numFmtId="0" fontId="35" fillId="0" borderId="0">
      <alignment horizontal="centerContinuous" vertical="center" wrapText="1"/>
    </xf>
    <xf numFmtId="0" fontId="35" fillId="0" borderId="0">
      <alignment horizontal="centerContinuous" vertical="center" wrapText="1"/>
    </xf>
    <xf numFmtId="0" fontId="35" fillId="0" borderId="0">
      <alignment horizontal="centerContinuous" vertical="center" wrapText="1"/>
    </xf>
    <xf numFmtId="0" fontId="36" fillId="2" borderId="0" applyFill="0">
      <alignment wrapText="1"/>
    </xf>
    <xf numFmtId="0" fontId="37" fillId="0" borderId="0" applyNumberFormat="0" applyFill="0" applyBorder="0" applyAlignment="0" applyProtection="0"/>
    <xf numFmtId="0" fontId="38" fillId="25" borderId="0" applyNumberFormat="0" applyBorder="0" applyAlignment="0" applyProtection="0"/>
    <xf numFmtId="0" fontId="1" fillId="0" borderId="0"/>
    <xf numFmtId="0" fontId="39" fillId="0" borderId="0"/>
    <xf numFmtId="0" fontId="1" fillId="0" borderId="0"/>
    <xf numFmtId="0" fontId="39" fillId="0" borderId="0"/>
    <xf numFmtId="0" fontId="16" fillId="0" borderId="0"/>
    <xf numFmtId="0" fontId="2" fillId="0" borderId="0"/>
    <xf numFmtId="0" fontId="40" fillId="0" borderId="0">
      <alignment vertical="center"/>
    </xf>
    <xf numFmtId="0" fontId="2" fillId="0" borderId="0"/>
    <xf numFmtId="0" fontId="41" fillId="0" borderId="0"/>
    <xf numFmtId="0" fontId="2" fillId="0" borderId="0"/>
    <xf numFmtId="0" fontId="2" fillId="0" borderId="0"/>
    <xf numFmtId="0" fontId="39" fillId="0" borderId="0">
      <alignment horizontal="left"/>
    </xf>
    <xf numFmtId="0" fontId="16" fillId="0" borderId="0"/>
    <xf numFmtId="0" fontId="16" fillId="0" borderId="0" applyNumberFormat="0" applyFont="0" applyFill="0" applyBorder="0" applyAlignment="0" applyProtection="0">
      <alignment vertical="top"/>
    </xf>
    <xf numFmtId="0" fontId="41" fillId="0" borderId="0"/>
    <xf numFmtId="0" fontId="42" fillId="0" borderId="0"/>
    <xf numFmtId="0" fontId="43" fillId="0" borderId="0"/>
    <xf numFmtId="0" fontId="39" fillId="0" borderId="0"/>
    <xf numFmtId="0" fontId="39" fillId="0" borderId="0"/>
    <xf numFmtId="0" fontId="44" fillId="0" borderId="0"/>
    <xf numFmtId="0" fontId="46" fillId="4" borderId="0" applyNumberFormat="0" applyBorder="0" applyAlignment="0" applyProtection="0"/>
    <xf numFmtId="170" fontId="47" fillId="23" borderId="6" applyNumberFormat="0" applyBorder="0" applyAlignment="0">
      <alignment vertical="center"/>
      <protection locked="0"/>
    </xf>
    <xf numFmtId="0" fontId="48" fillId="0" borderId="0" applyNumberFormat="0" applyFill="0" applyBorder="0" applyAlignment="0" applyProtection="0"/>
    <xf numFmtId="0" fontId="2" fillId="26" borderId="1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9" fillId="0" borderId="20" applyNumberFormat="0" applyFill="0" applyAlignment="0" applyProtection="0"/>
    <xf numFmtId="0" fontId="45" fillId="0" borderId="0"/>
    <xf numFmtId="0" fontId="50" fillId="0" borderId="0" applyNumberFormat="0" applyFill="0" applyBorder="0" applyAlignment="0" applyProtection="0"/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1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/>
    <xf numFmtId="4" fontId="31" fillId="2" borderId="0" applyFont="0" applyBorder="0">
      <alignment horizontal="right"/>
    </xf>
    <xf numFmtId="4" fontId="31" fillId="2" borderId="0" applyBorder="0">
      <alignment horizontal="right"/>
    </xf>
    <xf numFmtId="4" fontId="31" fillId="2" borderId="0" applyBorder="0">
      <alignment horizontal="right"/>
    </xf>
    <xf numFmtId="4" fontId="31" fillId="2" borderId="0" applyBorder="0">
      <alignment horizontal="right"/>
    </xf>
    <xf numFmtId="4" fontId="31" fillId="2" borderId="0" applyBorder="0">
      <alignment horizontal="right"/>
    </xf>
    <xf numFmtId="4" fontId="31" fillId="2" borderId="0" applyBorder="0">
      <alignment horizontal="right"/>
    </xf>
    <xf numFmtId="4" fontId="31" fillId="2" borderId="0" applyBorder="0">
      <alignment horizontal="right"/>
    </xf>
    <xf numFmtId="4" fontId="31" fillId="2" borderId="0" applyBorder="0">
      <alignment horizontal="right"/>
    </xf>
    <xf numFmtId="4" fontId="31" fillId="2" borderId="0" applyBorder="0">
      <alignment horizontal="right"/>
    </xf>
    <xf numFmtId="4" fontId="31" fillId="2" borderId="0" applyBorder="0">
      <alignment horizontal="right"/>
    </xf>
    <xf numFmtId="4" fontId="31" fillId="2" borderId="0" applyBorder="0">
      <alignment horizontal="right"/>
    </xf>
    <xf numFmtId="4" fontId="31" fillId="2" borderId="0" applyBorder="0">
      <alignment horizontal="right"/>
    </xf>
    <xf numFmtId="4" fontId="31" fillId="2" borderId="0" applyBorder="0">
      <alignment horizontal="right"/>
    </xf>
    <xf numFmtId="4" fontId="31" fillId="2" borderId="0" applyBorder="0">
      <alignment horizontal="right"/>
    </xf>
    <xf numFmtId="4" fontId="31" fillId="2" borderId="0" applyBorder="0">
      <alignment horizontal="right"/>
    </xf>
    <xf numFmtId="4" fontId="31" fillId="2" borderId="0" applyBorder="0">
      <alignment horizontal="right"/>
    </xf>
    <xf numFmtId="4" fontId="31" fillId="2" borderId="0" applyBorder="0">
      <alignment horizontal="right"/>
    </xf>
    <xf numFmtId="4" fontId="31" fillId="2" borderId="21" applyBorder="0">
      <alignment horizontal="right"/>
    </xf>
    <xf numFmtId="4" fontId="31" fillId="27" borderId="21" applyBorder="0">
      <alignment horizontal="right"/>
    </xf>
    <xf numFmtId="4" fontId="31" fillId="27" borderId="21" applyBorder="0">
      <alignment horizontal="right"/>
    </xf>
    <xf numFmtId="4" fontId="31" fillId="27" borderId="21" applyBorder="0">
      <alignment horizontal="right"/>
    </xf>
    <xf numFmtId="4" fontId="31" fillId="27" borderId="21" applyBorder="0">
      <alignment horizontal="right"/>
    </xf>
    <xf numFmtId="4" fontId="31" fillId="27" borderId="21" applyBorder="0">
      <alignment horizontal="right"/>
    </xf>
    <xf numFmtId="4" fontId="31" fillId="27" borderId="21" applyBorder="0">
      <alignment horizontal="right"/>
    </xf>
    <xf numFmtId="4" fontId="31" fillId="27" borderId="21" applyBorder="0">
      <alignment horizontal="right"/>
    </xf>
    <xf numFmtId="4" fontId="31" fillId="27" borderId="21" applyBorder="0">
      <alignment horizontal="right"/>
    </xf>
    <xf numFmtId="4" fontId="31" fillId="27" borderId="21" applyBorder="0">
      <alignment horizontal="right"/>
    </xf>
    <xf numFmtId="4" fontId="31" fillId="27" borderId="21" applyBorder="0">
      <alignment horizontal="right"/>
    </xf>
    <xf numFmtId="4" fontId="31" fillId="27" borderId="21" applyBorder="0">
      <alignment horizontal="right"/>
    </xf>
    <xf numFmtId="4" fontId="31" fillId="27" borderId="21" applyBorder="0">
      <alignment horizontal="right"/>
    </xf>
    <xf numFmtId="4" fontId="31" fillId="27" borderId="21" applyBorder="0">
      <alignment horizontal="right"/>
    </xf>
    <xf numFmtId="4" fontId="31" fillId="27" borderId="21" applyBorder="0">
      <alignment horizontal="right"/>
    </xf>
    <xf numFmtId="4" fontId="31" fillId="27" borderId="21" applyBorder="0">
      <alignment horizontal="right"/>
    </xf>
    <xf numFmtId="4" fontId="31" fillId="27" borderId="22" applyBorder="0">
      <alignment horizontal="right"/>
    </xf>
    <xf numFmtId="4" fontId="31" fillId="2" borderId="16" applyFont="0" applyBorder="0">
      <alignment horizontal="right"/>
    </xf>
    <xf numFmtId="4" fontId="31" fillId="2" borderId="16" applyFont="0" applyBorder="0">
      <alignment horizontal="right"/>
    </xf>
    <xf numFmtId="4" fontId="31" fillId="2" borderId="16" applyFont="0" applyBorder="0">
      <alignment horizontal="right"/>
    </xf>
    <xf numFmtId="4" fontId="31" fillId="2" borderId="16" applyFont="0" applyBorder="0">
      <alignment horizontal="right"/>
    </xf>
    <xf numFmtId="4" fontId="31" fillId="2" borderId="16" applyFont="0" applyBorder="0">
      <alignment horizontal="right"/>
    </xf>
    <xf numFmtId="4" fontId="31" fillId="2" borderId="16" applyFont="0" applyBorder="0">
      <alignment horizontal="right"/>
    </xf>
    <xf numFmtId="4" fontId="31" fillId="2" borderId="16" applyFont="0" applyBorder="0">
      <alignment horizontal="right"/>
    </xf>
    <xf numFmtId="4" fontId="31" fillId="2" borderId="16" applyFont="0" applyBorder="0">
      <alignment horizontal="right"/>
    </xf>
    <xf numFmtId="4" fontId="31" fillId="2" borderId="16" applyFont="0" applyBorder="0">
      <alignment horizontal="right"/>
    </xf>
    <xf numFmtId="4" fontId="31" fillId="2" borderId="16" applyFont="0" applyBorder="0">
      <alignment horizontal="right"/>
    </xf>
    <xf numFmtId="4" fontId="31" fillId="2" borderId="16" applyFont="0" applyBorder="0">
      <alignment horizontal="right"/>
    </xf>
    <xf numFmtId="4" fontId="31" fillId="2" borderId="16" applyFont="0" applyBorder="0">
      <alignment horizontal="right"/>
    </xf>
    <xf numFmtId="4" fontId="31" fillId="2" borderId="16" applyFont="0" applyBorder="0">
      <alignment horizontal="right"/>
    </xf>
    <xf numFmtId="4" fontId="31" fillId="2" borderId="16" applyFont="0" applyBorder="0">
      <alignment horizontal="right"/>
    </xf>
    <xf numFmtId="4" fontId="31" fillId="2" borderId="16" applyFont="0" applyBorder="0">
      <alignment horizontal="right"/>
    </xf>
    <xf numFmtId="0" fontId="52" fillId="5" borderId="0" applyNumberFormat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1" applyAlignment="1" applyProtection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horizontal="right" vertical="top"/>
    </xf>
    <xf numFmtId="4" fontId="6" fillId="0" borderId="0" xfId="0" applyNumberFormat="1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center"/>
    </xf>
    <xf numFmtId="14" fontId="6" fillId="0" borderId="0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right" vertical="top"/>
    </xf>
    <xf numFmtId="0" fontId="6" fillId="0" borderId="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7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76">
    <cellStyle name="%_Inputs Co" xfId="2"/>
    <cellStyle name="_Передача 2005_отпр в РЭК_сентябрь2005" xfId="3"/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Comma [0]_laroux" xfId="22"/>
    <cellStyle name="Comma_laroux" xfId="23"/>
    <cellStyle name="Currency [0]" xfId="24"/>
    <cellStyle name="Currency_laroux" xfId="25"/>
    <cellStyle name="Normal_ASUS" xfId="26"/>
    <cellStyle name="Normal1" xfId="27"/>
    <cellStyle name="Price_Body" xfId="28"/>
    <cellStyle name="Акцент1 2" xfId="29"/>
    <cellStyle name="Акцент2 2" xfId="30"/>
    <cellStyle name="Акцент3 2" xfId="31"/>
    <cellStyle name="Акцент4 2" xfId="32"/>
    <cellStyle name="Акцент5 2" xfId="33"/>
    <cellStyle name="Акцент6 2" xfId="34"/>
    <cellStyle name="Беззащитный" xfId="35"/>
    <cellStyle name="Ввод  2" xfId="36"/>
    <cellStyle name="Вывод 2" xfId="37"/>
    <cellStyle name="Вычисление 2" xfId="38"/>
    <cellStyle name="Гиперссылка" xfId="1" builtinId="8"/>
    <cellStyle name="Заголовок" xfId="39"/>
    <cellStyle name="Заголовок 1 2" xfId="40"/>
    <cellStyle name="Заголовок 2 2" xfId="41"/>
    <cellStyle name="Заголовок 3 2" xfId="42"/>
    <cellStyle name="Заголовок 4 2" xfId="43"/>
    <cellStyle name="ЗаголовокСтолбца" xfId="44"/>
    <cellStyle name="Защитный" xfId="45"/>
    <cellStyle name="Значение" xfId="46"/>
    <cellStyle name="Итог 2" xfId="47"/>
    <cellStyle name="Контрольная ячейка 2" xfId="48"/>
    <cellStyle name="Мои наименования показателей" xfId="66"/>
    <cellStyle name="Мой заголовок" xfId="49"/>
    <cellStyle name="Мой заголовок листа" xfId="50"/>
    <cellStyle name="Мой заголовок листа 10" xfId="51"/>
    <cellStyle name="Мой заголовок листа 11" xfId="52"/>
    <cellStyle name="Мой заголовок листа 12" xfId="53"/>
    <cellStyle name="Мой заголовок листа 13" xfId="54"/>
    <cellStyle name="Мой заголовок листа 14" xfId="55"/>
    <cellStyle name="Мой заголовок листа 15" xfId="56"/>
    <cellStyle name="Мой заголовок листа 16" xfId="57"/>
    <cellStyle name="Мой заголовок листа 2" xfId="58"/>
    <cellStyle name="Мой заголовок листа 3" xfId="59"/>
    <cellStyle name="Мой заголовок листа 4" xfId="60"/>
    <cellStyle name="Мой заголовок листа 5" xfId="61"/>
    <cellStyle name="Мой заголовок листа 6" xfId="62"/>
    <cellStyle name="Мой заголовок листа 7" xfId="63"/>
    <cellStyle name="Мой заголовок листа 8" xfId="64"/>
    <cellStyle name="Мой заголовок листа 9" xfId="65"/>
    <cellStyle name="Название 2" xfId="67"/>
    <cellStyle name="Нейтральный 2" xfId="68"/>
    <cellStyle name="Обычный" xfId="0" builtinId="0"/>
    <cellStyle name="Обычный 10" xfId="69"/>
    <cellStyle name="Обычный 11" xfId="70"/>
    <cellStyle name="Обычный 11 3" xfId="71"/>
    <cellStyle name="Обычный 12" xfId="72"/>
    <cellStyle name="Обычный 13" xfId="73"/>
    <cellStyle name="Обычный 15" xfId="74"/>
    <cellStyle name="Обычный 2" xfId="75"/>
    <cellStyle name="Обычный 2 2" xfId="76"/>
    <cellStyle name="Обычный 2 2 2" xfId="77"/>
    <cellStyle name="Обычный 2 2 4" xfId="78"/>
    <cellStyle name="Обычный 2_наш последний RAB (28.09.10)" xfId="79"/>
    <cellStyle name="Обычный 3" xfId="80"/>
    <cellStyle name="Обычный 3 2" xfId="81"/>
    <cellStyle name="Обычный 3 4" xfId="82"/>
    <cellStyle name="Обычный 4" xfId="83"/>
    <cellStyle name="Обычный 5" xfId="84"/>
    <cellStyle name="Обычный 6" xfId="85"/>
    <cellStyle name="Обычный 7" xfId="86"/>
    <cellStyle name="Обычный 8" xfId="87"/>
    <cellStyle name="Обычный 9" xfId="88"/>
    <cellStyle name="Плохой 2" xfId="89"/>
    <cellStyle name="Поле ввода" xfId="90"/>
    <cellStyle name="Пояснение 2" xfId="91"/>
    <cellStyle name="Примечание 2" xfId="92"/>
    <cellStyle name="Процентный 14" xfId="93"/>
    <cellStyle name="Процентный 2" xfId="94"/>
    <cellStyle name="Процентный 2 2" xfId="95"/>
    <cellStyle name="Процентный 26" xfId="96"/>
    <cellStyle name="Процентный 3" xfId="97"/>
    <cellStyle name="Процентный 5" xfId="98"/>
    <cellStyle name="Процентный 5 2" xfId="99"/>
    <cellStyle name="Связанная ячейка 2" xfId="100"/>
    <cellStyle name="Стиль 1" xfId="101"/>
    <cellStyle name="Текст предупреждения 2" xfId="102"/>
    <cellStyle name="Текстовый" xfId="103"/>
    <cellStyle name="Текстовый 10" xfId="104"/>
    <cellStyle name="Текстовый 11" xfId="105"/>
    <cellStyle name="Текстовый 12" xfId="106"/>
    <cellStyle name="Текстовый 13" xfId="107"/>
    <cellStyle name="Текстовый 14" xfId="108"/>
    <cellStyle name="Текстовый 15" xfId="109"/>
    <cellStyle name="Текстовый 16" xfId="110"/>
    <cellStyle name="Текстовый 2" xfId="111"/>
    <cellStyle name="Текстовый 3" xfId="112"/>
    <cellStyle name="Текстовый 4" xfId="113"/>
    <cellStyle name="Текстовый 5" xfId="114"/>
    <cellStyle name="Текстовый 6" xfId="115"/>
    <cellStyle name="Текстовый 7" xfId="116"/>
    <cellStyle name="Текстовый 8" xfId="117"/>
    <cellStyle name="Текстовый 9" xfId="118"/>
    <cellStyle name="Тысячи [0]_3Com" xfId="119"/>
    <cellStyle name="Тысячи_3Com" xfId="120"/>
    <cellStyle name="Финансовый 14" xfId="121"/>
    <cellStyle name="Финансовый 2" xfId="122"/>
    <cellStyle name="Финансовый 25" xfId="123"/>
    <cellStyle name="Финансовый 3" xfId="124"/>
    <cellStyle name="Финансовый 4" xfId="125"/>
    <cellStyle name="Формула" xfId="126"/>
    <cellStyle name="Формула 10" xfId="127"/>
    <cellStyle name="Формула 11" xfId="128"/>
    <cellStyle name="Формула 12" xfId="129"/>
    <cellStyle name="Формула 13" xfId="130"/>
    <cellStyle name="Формула 14" xfId="131"/>
    <cellStyle name="Формула 15" xfId="132"/>
    <cellStyle name="Формула 16" xfId="133"/>
    <cellStyle name="Формула 2" xfId="134"/>
    <cellStyle name="Формула 3" xfId="135"/>
    <cellStyle name="Формула 4" xfId="136"/>
    <cellStyle name="Формула 5" xfId="137"/>
    <cellStyle name="Формула 6" xfId="138"/>
    <cellStyle name="Формула 7" xfId="139"/>
    <cellStyle name="Формула 8" xfId="140"/>
    <cellStyle name="Формула 9" xfId="141"/>
    <cellStyle name="Формула_GRES.2007.5" xfId="142"/>
    <cellStyle name="ФормулаВБ" xfId="143"/>
    <cellStyle name="ФормулаВБ 10" xfId="144"/>
    <cellStyle name="ФормулаВБ 11" xfId="145"/>
    <cellStyle name="ФормулаВБ 12" xfId="146"/>
    <cellStyle name="ФормулаВБ 13" xfId="147"/>
    <cellStyle name="ФормулаВБ 14" xfId="148"/>
    <cellStyle name="ФормулаВБ 15" xfId="149"/>
    <cellStyle name="ФормулаВБ 16" xfId="150"/>
    <cellStyle name="ФормулаВБ 2" xfId="151"/>
    <cellStyle name="ФормулаВБ 3" xfId="152"/>
    <cellStyle name="ФормулаВБ 4" xfId="153"/>
    <cellStyle name="ФормулаВБ 5" xfId="154"/>
    <cellStyle name="ФормулаВБ 6" xfId="155"/>
    <cellStyle name="ФормулаВБ 7" xfId="156"/>
    <cellStyle name="ФормулаВБ 8" xfId="157"/>
    <cellStyle name="ФормулаВБ 9" xfId="158"/>
    <cellStyle name="ФормулаНаКонтроль" xfId="159"/>
    <cellStyle name="ФормулаНаКонтроль 10" xfId="160"/>
    <cellStyle name="ФормулаНаКонтроль 11" xfId="161"/>
    <cellStyle name="ФормулаНаКонтроль 12" xfId="162"/>
    <cellStyle name="ФормулаНаКонтроль 13" xfId="163"/>
    <cellStyle name="ФормулаНаКонтроль 14" xfId="164"/>
    <cellStyle name="ФормулаНаКонтроль 15" xfId="165"/>
    <cellStyle name="ФормулаНаКонтроль 16" xfId="166"/>
    <cellStyle name="ФормулаНаКонтроль 2" xfId="167"/>
    <cellStyle name="ФормулаНаКонтроль 3" xfId="168"/>
    <cellStyle name="ФормулаНаКонтроль 4" xfId="169"/>
    <cellStyle name="ФормулаНаКонтроль 5" xfId="170"/>
    <cellStyle name="ФормулаНаКонтроль 6" xfId="171"/>
    <cellStyle name="ФормулаНаКонтроль 7" xfId="172"/>
    <cellStyle name="ФормулаНаКонтроль 8" xfId="173"/>
    <cellStyle name="ФормулаНаКонтроль 9" xfId="174"/>
    <cellStyle name="Хороший 2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ZA\BIZNES\2001\FINICH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FORM3.1.2016(v1.0.2)_NGT-Energ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&#1052;&#1086;&#1080;%20&#1076;&#1086;&#1082;&#1091;&#1084;&#1077;&#1085;&#1090;&#1099;\Downloads\KOTEL.CALC.NVV.NET.3.2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C/&#1058;&#1040;&#1056;&#1048;&#1060;&#1067;/&#1069;&#1085;&#1077;&#1088;&#1075;&#1086;&#1090;&#1088;&#1077;&#1081;&#1076;/4_&#1058;&#1072;&#1088;&#1080;&#1092;&#1085;&#1072;&#1103;%20&#1079;&#1072;&#1103;&#1074;&#1082;&#1072;%20&#1085;&#1072;%202016%20&#1075;_&#1069;&#1069;/&#1087;&#1088;&#1080;&#1082;&#1072;&#1079;,%20&#1101;&#1082;&#1089;&#1087;&#1077;&#1088;&#1090;&#1085;&#1086;&#1077;/&#1087;&#1077;&#1088;&#1077;&#1089;&#1095;&#1077;&#1090;%20%20&#1089;&#1077;&#1085;&#1090;&#1103;&#1073;&#1088;&#1100;/&#1069;&#1053;&#1045;&#1056;&#1043;&#1045;&#1058;&#1048;&#1050;%20&#1054;&#1054;&#1054;/&#1069;&#1053;&#1045;&#1056;&#1043;&#1054;&#1057;&#1045;&#1056;&#1042;&#1048;&#1057;%20&#1054;&#1054;&#1054;%20%202011/&#1058;&#1072;&#1088;&#1080;&#1092;%20&#1045;&#1048;&#1040;&#1057;/&#1045;&#1048;&#1040;&#1057;%20&#1050;&#1088;&#1072;&#1089;&#1085;&#1086;&#1076;&#1072;&#1088;&#1101;&#1082;&#1086;&#1085;&#1077;&#1092;&#1090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EC/&#1058;&#1040;&#1056;&#1048;&#1060;&#1067;/&#1069;&#1085;&#1077;&#1088;&#1075;&#1086;&#1090;&#1088;&#1077;&#1081;&#1076;/4_&#1058;&#1072;&#1088;&#1080;&#1092;&#1085;&#1072;&#1103;%20&#1079;&#1072;&#1103;&#1074;&#1082;&#1072;%20&#1085;&#1072;%202016%20&#1075;_&#1069;&#1069;/&#1087;&#1088;&#1080;&#1082;&#1072;&#1079;,%20&#1101;&#1082;&#1089;&#1087;&#1077;&#1088;&#1090;&#1085;&#1086;&#1077;/&#1087;&#1077;&#1088;&#1077;&#1089;&#1095;&#1077;&#1090;%20%20&#1089;&#1077;&#1085;&#1090;&#1103;&#1073;&#1088;&#1100;/&#1069;&#1053;&#1045;&#1056;&#1043;&#1045;&#1058;&#1048;&#1050;%20&#1054;&#1054;&#1054;/&#1069;&#1053;&#1045;&#1056;&#1043;&#1054;&#1057;&#1045;&#1056;&#1042;&#1048;&#1057;%20&#1054;&#1054;&#1054;%20%202011/&#1058;&#1072;&#1088;&#1080;&#1092;%20&#1045;&#1048;&#1040;&#1057;/&#1041;&#1088;&#1080;&#1089;-&#1041;&#1086;&#1089;&#1092;&#1086;&#1088;%20&#1045;&#1048;&#1040;&#105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Users\didenko\Desktop\&#1084;&#1086;&#1080;%20&#1076;&#1086;&#1082;&#1091;&#1084;&#1077;&#1085;&#1090;&#1099;\&#1058;&#1088;&#1072;&#1085;&#1079;&#1080;&#1090;%20%202015%20%20&#1072;&#1088;&#1093;&#1080;&#1074;%2008.11\&#1053;&#1086;&#1074;&#1086;&#1088;&#1086;&#1089;&#1083;&#1077;&#1089;&#1101;&#1082;&#1089;&#1087;&#1086;&#1088;&#1090;%202014&#1075;\&#1057;&#1074;&#1086;&#1076;%20&#1087;&#1086;%20&#1089;&#1077;&#1090;&#1103;&#1084;%20&#1085;&#1072;%202014%20&#1075;&#1086;&#107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&#1052;&#1086;&#1080;%20&#1076;&#1086;&#1082;&#1091;&#1084;&#1077;&#1085;&#1090;&#1099;\&#1088;&#1072;&#1089;&#1090;&#1077;&#1090;%20&#1090;&#1072;&#1088;&#1080;&#1092;&#1072;\&#1069;&#1053;&#1045;&#1056;&#1043;&#1045;&#1058;&#1048;&#1050;%20&#1054;&#1054;&#1054;\&#1069;&#1085;&#1077;&#1088;&#1075;&#1077;&#1090;&#1080;&#1082;\&#1058;&#1072;&#1088;&#1080;&#1092;%20&#1045;&#1048;&#1040;&#1057;\&#1045;&#1048;&#1040;&#1057;%20&#1050;&#1088;&#1072;&#1089;&#1085;&#1086;&#1076;&#1072;&#1088;&#1101;&#1082;&#1086;&#1085;&#1077;&#1092;&#1090;&#110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asileva.l/Local%20Settings/Temporary%20Internet%20Files/Content.Outlook/850DSY1V/&#1060;&#1086;&#1088;&#1084;&#1099;%20&#1060;&#1057;&#1058;_&#1088;&#1072;&#1089;&#1095;&#1077;&#1090;%20&#1090;&#1072;&#1088;&#1080;&#1092;&#1072;%20&#1042;&#1086;&#1076;&#1086;&#1082;&#1072;&#1085;&#1072;&#1083;_&#1069;&#1069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Ком потери"/>
      <sheetName val="InputTI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списки"/>
      <sheetName val="Позиция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SMetstrait"/>
      <sheetName val="Контроль"/>
      <sheetName val="Отопление"/>
      <sheetName val="постоянные затраты"/>
      <sheetName val="2.Ê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FORM3.1.2016(v1.0"/>
    </sheetNames>
    <sheetDataSet>
      <sheetData sheetId="0" refreshError="1"/>
      <sheetData sheetId="1" refreshError="1"/>
      <sheetData sheetId="2" refreshError="1"/>
      <sheetData sheetId="3" refreshError="1">
        <row r="9">
          <cell r="F9">
            <v>2016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E2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перекрестка"/>
      <sheetName val="16"/>
      <sheetName val="18.2"/>
      <sheetName val="4"/>
      <sheetName val="6"/>
      <sheetName val="15"/>
      <sheetName val="17.1"/>
      <sheetName val="2.3"/>
      <sheetName val="шаблон для R3"/>
      <sheetName val="ЭСО"/>
      <sheetName val="сбыт"/>
      <sheetName val="Ген. не уч. ОРЭМ"/>
      <sheetName val="сети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Control"/>
      <sheetName val="Приток"/>
      <sheetName val="Отток"/>
      <sheetName val="Списки"/>
      <sheetName val="FST5"/>
      <sheetName val="TSheet"/>
      <sheetName val="Титульный"/>
      <sheetName val="35998"/>
      <sheetName val="44"/>
      <sheetName val="92"/>
      <sheetName val="94"/>
      <sheetName val="97"/>
      <sheetName val="Отчет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5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58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НВВ Затраты+"/>
      <sheetName val="Расчёт расходов долгосрочный"/>
      <sheetName val="Расчёт расходов RAB"/>
      <sheetName val="Расчёт НВВ по RAB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5">
          <cell r="M5">
            <v>2010</v>
          </cell>
        </row>
        <row r="10">
          <cell r="F10" t="str">
            <v>ФГУ "Краснодарское водохранилище"</v>
          </cell>
        </row>
      </sheetData>
      <sheetData sheetId="2"/>
      <sheetData sheetId="3"/>
      <sheetData sheetId="4"/>
      <sheetData sheetId="5"/>
      <sheetData sheetId="6">
        <row r="12">
          <cell r="D12">
            <v>2011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  <row r="21">
          <cell r="D21" t="str">
            <v>ЗАО "КНПЗ-Краснодарэконефть"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>
        <row r="18">
          <cell r="H18">
            <v>5.4</v>
          </cell>
        </row>
        <row r="20">
          <cell r="F20">
            <v>49.1</v>
          </cell>
          <cell r="K20">
            <v>98.61</v>
          </cell>
          <cell r="U20">
            <v>104.58</v>
          </cell>
          <cell r="Z20">
            <v>104.7</v>
          </cell>
        </row>
        <row r="23">
          <cell r="F23">
            <v>0.08</v>
          </cell>
          <cell r="H23">
            <v>1.45</v>
          </cell>
          <cell r="K23">
            <v>0.13</v>
          </cell>
          <cell r="U23">
            <v>0.13</v>
          </cell>
          <cell r="Z23">
            <v>0.17</v>
          </cell>
        </row>
        <row r="25">
          <cell r="F25">
            <v>13.17</v>
          </cell>
          <cell r="K25">
            <v>31.74</v>
          </cell>
          <cell r="U25">
            <v>34.4</v>
          </cell>
          <cell r="Z25">
            <v>35.67</v>
          </cell>
        </row>
        <row r="27">
          <cell r="F27">
            <v>13.17</v>
          </cell>
          <cell r="H27">
            <v>3.95</v>
          </cell>
        </row>
        <row r="29">
          <cell r="F29">
            <v>33.5</v>
          </cell>
          <cell r="K29">
            <v>66.010000000000005</v>
          </cell>
          <cell r="U29">
            <v>68.81</v>
          </cell>
          <cell r="Z29">
            <v>67.55</v>
          </cell>
        </row>
      </sheetData>
      <sheetData sheetId="6">
        <row r="18">
          <cell r="H18">
            <v>0.62</v>
          </cell>
        </row>
        <row r="20">
          <cell r="F20">
            <v>5.61</v>
          </cell>
          <cell r="K20">
            <v>11.26</v>
          </cell>
          <cell r="U20">
            <v>11.8</v>
          </cell>
          <cell r="Z20">
            <v>11.95</v>
          </cell>
        </row>
        <row r="21">
          <cell r="F21">
            <v>0.27</v>
          </cell>
          <cell r="K21">
            <v>0.09</v>
          </cell>
          <cell r="U21">
            <v>0.14000000000000001</v>
          </cell>
          <cell r="Z21">
            <v>0.15</v>
          </cell>
        </row>
        <row r="23">
          <cell r="F23">
            <v>0.01</v>
          </cell>
          <cell r="H23">
            <v>0.17</v>
          </cell>
          <cell r="K23">
            <v>0.02</v>
          </cell>
          <cell r="U23">
            <v>0.01</v>
          </cell>
          <cell r="Z23">
            <v>0.02</v>
          </cell>
        </row>
        <row r="25">
          <cell r="F25">
            <v>1.5</v>
          </cell>
          <cell r="H25">
            <v>0.45</v>
          </cell>
          <cell r="K25">
            <v>3.63</v>
          </cell>
          <cell r="U25">
            <v>3.95</v>
          </cell>
          <cell r="Z25">
            <v>4.09</v>
          </cell>
        </row>
        <row r="27">
          <cell r="F27">
            <v>1.5</v>
          </cell>
          <cell r="H27">
            <v>0.45</v>
          </cell>
        </row>
        <row r="29">
          <cell r="F29">
            <v>3.82</v>
          </cell>
          <cell r="K29">
            <v>7.52</v>
          </cell>
          <cell r="U29">
            <v>7.7</v>
          </cell>
          <cell r="Z29">
            <v>7.69</v>
          </cell>
        </row>
      </sheetData>
      <sheetData sheetId="7"/>
      <sheetData sheetId="8">
        <row r="9">
          <cell r="F9">
            <v>2</v>
          </cell>
          <cell r="H9">
            <v>2</v>
          </cell>
          <cell r="I9">
            <v>2</v>
          </cell>
        </row>
        <row r="11">
          <cell r="F11">
            <v>2</v>
          </cell>
          <cell r="H11">
            <v>2</v>
          </cell>
          <cell r="I11">
            <v>2</v>
          </cell>
        </row>
        <row r="13">
          <cell r="F13">
            <v>1.18</v>
          </cell>
          <cell r="H13">
            <v>1.7</v>
          </cell>
          <cell r="I13">
            <v>1.7</v>
          </cell>
        </row>
        <row r="15">
          <cell r="F15">
            <v>59</v>
          </cell>
          <cell r="H15">
            <v>85</v>
          </cell>
          <cell r="I15">
            <v>85</v>
          </cell>
        </row>
        <row r="16">
          <cell r="F16">
            <v>1.18</v>
          </cell>
          <cell r="H16">
            <v>1.7</v>
          </cell>
          <cell r="I16">
            <v>1.7</v>
          </cell>
        </row>
        <row r="18">
          <cell r="F18">
            <v>4514.3999999999996</v>
          </cell>
          <cell r="H18">
            <v>6771.6</v>
          </cell>
          <cell r="I18">
            <v>3022</v>
          </cell>
        </row>
        <row r="19">
          <cell r="F19">
            <v>1.27</v>
          </cell>
          <cell r="H19">
            <v>1.27</v>
          </cell>
          <cell r="I19">
            <v>6</v>
          </cell>
        </row>
        <row r="20">
          <cell r="F20">
            <v>2.1237810000000001</v>
          </cell>
          <cell r="H20">
            <v>2.1381359999999998</v>
          </cell>
          <cell r="I20">
            <v>1.76</v>
          </cell>
        </row>
        <row r="23">
          <cell r="F23">
            <v>3.8323999999999998</v>
          </cell>
          <cell r="H23">
            <v>8.1912000000000003</v>
          </cell>
          <cell r="I23">
            <v>12.5</v>
          </cell>
        </row>
        <row r="26">
          <cell r="F26">
            <v>46.640900000000002</v>
          </cell>
          <cell r="H26">
            <v>46.16816</v>
          </cell>
          <cell r="I26">
            <v>75</v>
          </cell>
        </row>
        <row r="29">
          <cell r="I29">
            <v>15</v>
          </cell>
        </row>
        <row r="32">
          <cell r="F32">
            <v>25.0943</v>
          </cell>
          <cell r="H32">
            <v>3.2189950000000001</v>
          </cell>
          <cell r="I32">
            <v>33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9">
          <cell r="F9">
            <v>13689.74</v>
          </cell>
          <cell r="H9">
            <v>13393.99</v>
          </cell>
          <cell r="J9">
            <v>13393.99</v>
          </cell>
        </row>
        <row r="17">
          <cell r="F17">
            <v>2.37</v>
          </cell>
          <cell r="H17">
            <v>2.37</v>
          </cell>
          <cell r="J17">
            <v>2.37</v>
          </cell>
        </row>
        <row r="54">
          <cell r="F54">
            <v>5412.58</v>
          </cell>
          <cell r="H54">
            <v>13393.99</v>
          </cell>
        </row>
        <row r="62">
          <cell r="F62">
            <v>1.32</v>
          </cell>
          <cell r="H62">
            <v>2.37</v>
          </cell>
        </row>
        <row r="69">
          <cell r="F69">
            <v>9.4282000000000004</v>
          </cell>
          <cell r="H69">
            <v>7.1523000000000003</v>
          </cell>
          <cell r="I69">
            <v>6.6021349999999996</v>
          </cell>
          <cell r="J69">
            <v>6.6021349999999996</v>
          </cell>
          <cell r="K69">
            <v>6.6021349999999996</v>
          </cell>
          <cell r="L69">
            <v>6.6021349999999996</v>
          </cell>
          <cell r="M69">
            <v>6.6021349999999996</v>
          </cell>
        </row>
        <row r="72">
          <cell r="F72">
            <v>14.12</v>
          </cell>
          <cell r="H72">
            <v>14.12</v>
          </cell>
          <cell r="I72">
            <v>14.12</v>
          </cell>
          <cell r="J72">
            <v>14.12</v>
          </cell>
          <cell r="K72">
            <v>14.12</v>
          </cell>
          <cell r="L72">
            <v>14.12</v>
          </cell>
          <cell r="M72">
            <v>14.12</v>
          </cell>
        </row>
        <row r="77">
          <cell r="F77">
            <v>14.12</v>
          </cell>
          <cell r="H77">
            <v>14.12</v>
          </cell>
          <cell r="I77">
            <v>14.12</v>
          </cell>
          <cell r="J77">
            <v>14.12</v>
          </cell>
          <cell r="K77">
            <v>14.12</v>
          </cell>
          <cell r="L77">
            <v>14.12</v>
          </cell>
          <cell r="M77">
            <v>14.12</v>
          </cell>
        </row>
      </sheetData>
      <sheetData sheetId="10">
        <row r="19">
          <cell r="D19">
            <v>13396.36</v>
          </cell>
          <cell r="E19">
            <v>0</v>
          </cell>
          <cell r="F19">
            <v>0</v>
          </cell>
          <cell r="I19">
            <v>884.62</v>
          </cell>
        </row>
      </sheetData>
      <sheetData sheetId="11">
        <row r="8">
          <cell r="E8">
            <v>0</v>
          </cell>
          <cell r="F8">
            <v>1748.8081500706917</v>
          </cell>
          <cell r="G8">
            <v>0</v>
          </cell>
          <cell r="H8">
            <v>5172.7917349465934</v>
          </cell>
          <cell r="I8">
            <v>2271.6954654636197</v>
          </cell>
          <cell r="J8">
            <v>0</v>
          </cell>
        </row>
        <row r="9">
          <cell r="E9">
            <v>0</v>
          </cell>
          <cell r="F9">
            <v>1748.8081500706917</v>
          </cell>
          <cell r="G9">
            <v>0</v>
          </cell>
          <cell r="H9">
            <v>5172.7917349465934</v>
          </cell>
          <cell r="I9">
            <v>2271.6954654636197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401.6</v>
          </cell>
          <cell r="G15">
            <v>0</v>
          </cell>
          <cell r="H15">
            <v>3251.44</v>
          </cell>
          <cell r="I15">
            <v>149.35650916415787</v>
          </cell>
          <cell r="J15">
            <v>0</v>
          </cell>
        </row>
        <row r="16">
          <cell r="E16">
            <v>0</v>
          </cell>
          <cell r="F16">
            <v>401.6</v>
          </cell>
          <cell r="G16">
            <v>0</v>
          </cell>
          <cell r="H16">
            <v>3251.44</v>
          </cell>
          <cell r="I16">
            <v>149.35650916415787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22.964211367825925</v>
          </cell>
          <cell r="G22">
            <v>0</v>
          </cell>
          <cell r="H22">
            <v>62.856580481169701</v>
          </cell>
          <cell r="I22">
            <v>6.5746712723959417</v>
          </cell>
          <cell r="J22">
            <v>0</v>
          </cell>
        </row>
        <row r="23">
          <cell r="E23">
            <v>0</v>
          </cell>
          <cell r="F23">
            <v>2150.4081500706916</v>
          </cell>
          <cell r="G23">
            <v>0</v>
          </cell>
          <cell r="H23">
            <v>8424.2317349465939</v>
          </cell>
          <cell r="I23">
            <v>2421.0519746277778</v>
          </cell>
          <cell r="J23">
            <v>0</v>
          </cell>
        </row>
        <row r="24">
          <cell r="E24">
            <v>0</v>
          </cell>
          <cell r="F24">
            <v>2150.4081500706916</v>
          </cell>
          <cell r="G24">
            <v>0</v>
          </cell>
          <cell r="H24">
            <v>8424.2317349465939</v>
          </cell>
          <cell r="I24">
            <v>2421.0519746277778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5.78</v>
          </cell>
          <cell r="F30">
            <v>11.15</v>
          </cell>
          <cell r="G30">
            <v>0</v>
          </cell>
          <cell r="H30">
            <v>11.65</v>
          </cell>
          <cell r="I30">
            <v>11.78</v>
          </cell>
          <cell r="J30">
            <v>0</v>
          </cell>
        </row>
        <row r="31">
          <cell r="E31">
            <v>0.44999999999999996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0.44999999999999996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16071.809791260772</v>
          </cell>
          <cell r="G35">
            <v>0</v>
          </cell>
          <cell r="H35">
            <v>60259.168347257466</v>
          </cell>
          <cell r="I35">
            <v>17126.853244395716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21.999060358779449</v>
          </cell>
          <cell r="G42">
            <v>0</v>
          </cell>
          <cell r="H42">
            <v>81.622243338306291</v>
          </cell>
          <cell r="I42">
            <v>23.455260362602004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 t="e">
            <v>#DIV/0!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>
        <row r="8">
          <cell r="F8">
            <v>1160</v>
          </cell>
          <cell r="H8">
            <v>1435.1</v>
          </cell>
          <cell r="I8">
            <v>1435.1</v>
          </cell>
        </row>
        <row r="9">
          <cell r="F9">
            <v>1160</v>
          </cell>
          <cell r="H9">
            <v>1435.1</v>
          </cell>
          <cell r="I9">
            <v>1435.1</v>
          </cell>
        </row>
        <row r="10">
          <cell r="F10">
            <v>1160</v>
          </cell>
          <cell r="H10">
            <v>1435.1</v>
          </cell>
          <cell r="I10">
            <v>1435.1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Лист1"/>
      <sheetName val="Лист2"/>
    </sheetNames>
    <sheetDataSet>
      <sheetData sheetId="0"/>
      <sheetData sheetId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2"/>
      <sheetData sheetId="3"/>
      <sheetData sheetId="4">
        <row r="12">
          <cell r="W12">
            <v>9.9999999999999994E-37</v>
          </cell>
          <cell r="X12">
            <v>0</v>
          </cell>
          <cell r="Y12">
            <v>0</v>
          </cell>
          <cell r="AB12">
            <v>9.9999999999999994E-37</v>
          </cell>
          <cell r="AC12">
            <v>0</v>
          </cell>
          <cell r="AD12">
            <v>0</v>
          </cell>
        </row>
        <row r="13">
          <cell r="V13">
            <v>9.9999999999999994E-37</v>
          </cell>
          <cell r="W13">
            <v>9.9999999999999994E-37</v>
          </cell>
          <cell r="X13">
            <v>9.9999999999999994E-37</v>
          </cell>
          <cell r="Y13">
            <v>0</v>
          </cell>
          <cell r="AA13">
            <v>9.9999999999999994E-37</v>
          </cell>
          <cell r="AB13">
            <v>9.9999999999999994E-37</v>
          </cell>
          <cell r="AC13">
            <v>9.9999999999999994E-37</v>
          </cell>
          <cell r="AD13">
            <v>0</v>
          </cell>
        </row>
        <row r="14">
          <cell r="V14">
            <v>9.9999999999999994E-37</v>
          </cell>
          <cell r="W14">
            <v>9.9999999999999994E-37</v>
          </cell>
          <cell r="X14">
            <v>9.9999999999999994E-37</v>
          </cell>
          <cell r="Y14">
            <v>6.89</v>
          </cell>
          <cell r="AA14">
            <v>9.9999999999999994E-37</v>
          </cell>
          <cell r="AB14">
            <v>9.9999999999999994E-37</v>
          </cell>
          <cell r="AC14">
            <v>9.9999999999999994E-37</v>
          </cell>
          <cell r="AD14">
            <v>6.8900000000000006</v>
          </cell>
        </row>
        <row r="17">
          <cell r="V17">
            <v>9.9999999999999994E-12</v>
          </cell>
          <cell r="W17">
            <v>1E-10</v>
          </cell>
          <cell r="X17">
            <v>12.64</v>
          </cell>
          <cell r="Y17">
            <v>0</v>
          </cell>
          <cell r="AA17">
            <v>9.9999999999999994E-12</v>
          </cell>
          <cell r="AB17">
            <v>1E-10</v>
          </cell>
          <cell r="AC17">
            <v>12.64</v>
          </cell>
          <cell r="AD17">
            <v>0</v>
          </cell>
        </row>
        <row r="20">
          <cell r="T20">
            <v>8.1950000000000003</v>
          </cell>
          <cell r="AC20">
            <v>0</v>
          </cell>
          <cell r="AD20">
            <v>1E-14</v>
          </cell>
        </row>
        <row r="22">
          <cell r="S22">
            <v>5.9249999999999998</v>
          </cell>
          <cell r="V22">
            <v>1E-27</v>
          </cell>
          <cell r="W22">
            <v>9.9999999999999991E-22</v>
          </cell>
          <cell r="X22">
            <v>5.16</v>
          </cell>
          <cell r="Y22">
            <v>6.87</v>
          </cell>
          <cell r="AA22">
            <v>1E-27</v>
          </cell>
          <cell r="AB22">
            <v>9.9999999999999991E-22</v>
          </cell>
          <cell r="AC22">
            <v>5.41</v>
          </cell>
          <cell r="AD22">
            <v>6.8800000000000008</v>
          </cell>
        </row>
        <row r="26">
          <cell r="V26">
            <v>1E-27</v>
          </cell>
          <cell r="W26">
            <v>1E-27</v>
          </cell>
          <cell r="AA26">
            <v>1E-27</v>
          </cell>
          <cell r="AB26">
            <v>1E-27</v>
          </cell>
        </row>
      </sheetData>
      <sheetData sheetId="5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  <cell r="E48">
            <v>1E-26</v>
          </cell>
          <cell r="F48">
            <v>1E-22</v>
          </cell>
          <cell r="G48">
            <v>5.41</v>
          </cell>
          <cell r="H48">
            <v>6.8800000000000008</v>
          </cell>
          <cell r="K48">
            <v>1E-27</v>
          </cell>
          <cell r="L48">
            <v>1E-26</v>
          </cell>
          <cell r="M48">
            <v>0.61757990867579915</v>
          </cell>
          <cell r="N48">
            <v>0.78538812785388135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0">
          <cell r="G10">
            <v>74.63</v>
          </cell>
          <cell r="H10">
            <v>415.44</v>
          </cell>
          <cell r="I10">
            <v>36.74</v>
          </cell>
        </row>
        <row r="12">
          <cell r="G12">
            <v>0</v>
          </cell>
          <cell r="H12">
            <v>968.5</v>
          </cell>
          <cell r="I12">
            <v>276.39999999999998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20">
          <cell r="G20">
            <v>35.97</v>
          </cell>
          <cell r="H20">
            <v>157.58000000000001</v>
          </cell>
          <cell r="I20">
            <v>44.56066118054401</v>
          </cell>
        </row>
        <row r="31">
          <cell r="G31">
            <v>15.2</v>
          </cell>
          <cell r="H31">
            <v>12.8</v>
          </cell>
        </row>
        <row r="34">
          <cell r="G34">
            <v>412.28</v>
          </cell>
          <cell r="H34">
            <v>1211.9099999999999</v>
          </cell>
          <cell r="I34">
            <v>298.10000000000002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Цеховые расходы</v>
          </cell>
          <cell r="G38">
            <v>265.32</v>
          </cell>
          <cell r="H38">
            <v>656.01</v>
          </cell>
          <cell r="I38">
            <v>150.06</v>
          </cell>
        </row>
        <row r="39">
          <cell r="B39" t="str">
            <v>Общехозяйственные расходы</v>
          </cell>
          <cell r="G39">
            <v>146.96</v>
          </cell>
          <cell r="H39">
            <v>555.9</v>
          </cell>
          <cell r="I39">
            <v>148.04</v>
          </cell>
        </row>
      </sheetData>
      <sheetData sheetId="8"/>
      <sheetData sheetId="9"/>
      <sheetData sheetId="10"/>
      <sheetData sheetId="11">
        <row r="6">
          <cell r="I6">
            <v>587.99</v>
          </cell>
          <cell r="J6">
            <v>166.27112380800003</v>
          </cell>
        </row>
        <row r="8">
          <cell r="I8">
            <v>157.58000000000001</v>
          </cell>
          <cell r="J8">
            <v>44.56066118054401</v>
          </cell>
        </row>
        <row r="14">
          <cell r="I14">
            <v>116.36</v>
          </cell>
          <cell r="J14">
            <v>41.94</v>
          </cell>
        </row>
        <row r="17">
          <cell r="I17">
            <v>1383.94</v>
          </cell>
          <cell r="J17">
            <v>313.14</v>
          </cell>
        </row>
        <row r="19">
          <cell r="I19">
            <v>656.01</v>
          </cell>
          <cell r="J19">
            <v>150.06</v>
          </cell>
        </row>
        <row r="28">
          <cell r="I28">
            <v>12.8</v>
          </cell>
        </row>
        <row r="32">
          <cell r="I32">
            <v>555.9</v>
          </cell>
          <cell r="J32">
            <v>148.04</v>
          </cell>
        </row>
        <row r="52">
          <cell r="H52">
            <v>0</v>
          </cell>
          <cell r="I52">
            <v>12.030000000000001</v>
          </cell>
          <cell r="J52">
            <v>12.290000000000001</v>
          </cell>
        </row>
        <row r="56">
          <cell r="J56">
            <v>0</v>
          </cell>
        </row>
        <row r="57">
          <cell r="J57">
            <v>0</v>
          </cell>
        </row>
        <row r="60">
          <cell r="H60">
            <v>95.584699999999998</v>
          </cell>
          <cell r="I60">
            <v>84.91</v>
          </cell>
          <cell r="J60">
            <v>159.11000000000001</v>
          </cell>
        </row>
        <row r="62">
          <cell r="H62">
            <v>0</v>
          </cell>
          <cell r="I62">
            <v>0</v>
          </cell>
          <cell r="J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</row>
        <row r="64">
          <cell r="H64">
            <v>85.362499999999997</v>
          </cell>
          <cell r="I64">
            <v>71.95</v>
          </cell>
          <cell r="J64">
            <v>146.15</v>
          </cell>
        </row>
        <row r="65">
          <cell r="H65">
            <v>10.222200000000001</v>
          </cell>
          <cell r="I65">
            <v>12.96</v>
          </cell>
          <cell r="J65">
            <v>12.96</v>
          </cell>
        </row>
      </sheetData>
      <sheetData sheetId="12"/>
      <sheetData sheetId="13"/>
      <sheetData sheetId="14">
        <row r="17">
          <cell r="G17">
            <v>20</v>
          </cell>
          <cell r="H17">
            <v>116</v>
          </cell>
          <cell r="I17">
            <v>32.9</v>
          </cell>
        </row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32">
          <cell r="G32">
            <v>20</v>
          </cell>
          <cell r="H32">
            <v>116</v>
          </cell>
          <cell r="I32">
            <v>32.9</v>
          </cell>
        </row>
        <row r="35">
          <cell r="G35">
            <v>4.8</v>
          </cell>
          <cell r="H35">
            <v>27.84</v>
          </cell>
          <cell r="I35">
            <v>10.39</v>
          </cell>
        </row>
        <row r="40">
          <cell r="G40">
            <v>15.2</v>
          </cell>
          <cell r="H40">
            <v>12.8</v>
          </cell>
          <cell r="I40">
            <v>9.83</v>
          </cell>
        </row>
        <row r="48">
          <cell r="B48" t="str">
            <v>Сбор на содержание милиции</v>
          </cell>
        </row>
        <row r="56">
          <cell r="G56">
            <v>33.89</v>
          </cell>
          <cell r="H56">
            <v>132.72999999999999</v>
          </cell>
          <cell r="I56">
            <v>49.029760000000003</v>
          </cell>
        </row>
        <row r="57">
          <cell r="G57">
            <v>6.11</v>
          </cell>
          <cell r="H57">
            <v>23.91</v>
          </cell>
          <cell r="I57">
            <v>4.0902399999999997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35">
          <cell r="F35">
            <v>110</v>
          </cell>
        </row>
        <row r="36">
          <cell r="F36">
            <v>470</v>
          </cell>
        </row>
        <row r="37">
          <cell r="F37">
            <v>350</v>
          </cell>
          <cell r="G37">
            <v>5.3</v>
          </cell>
        </row>
        <row r="40">
          <cell r="F40">
            <v>260</v>
          </cell>
        </row>
        <row r="41">
          <cell r="F41">
            <v>220</v>
          </cell>
        </row>
        <row r="42">
          <cell r="F42">
            <v>150</v>
          </cell>
        </row>
        <row r="43">
          <cell r="F43">
            <v>270</v>
          </cell>
          <cell r="G43">
            <v>4.8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 по сетям на 2014 год"/>
    </sheetNames>
    <definedNames>
      <definedName name="цццццццццццц" refersTo="#ССЫЛКА!"/>
    </defined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"/>
      <sheetName val="9г"/>
      <sheetName val="Инф. орг"/>
      <sheetName val="Основные показатели"/>
      <sheetName val="Тарифы"/>
      <sheetName val="П1.3"/>
      <sheetName val="П1.4нов"/>
      <sheetName val="П1.5нов"/>
      <sheetName val="П1.6"/>
      <sheetName val="1.4"/>
      <sheetName val="1.5"/>
      <sheetName val="1.6"/>
      <sheetName val="1.13"/>
      <sheetName val="П2.1 2017"/>
      <sheetName val="П2.2 2017"/>
      <sheetName val="корр"/>
      <sheetName val="Таблица РЭК"/>
      <sheetName val="ОСВ 90"/>
      <sheetName val="ОСВ 90 на печать"/>
      <sheetName val="ОСВ за 2015"/>
      <sheetName val="1.15"/>
      <sheetName val="1.16"/>
      <sheetName val="1.17"/>
      <sheetName val="1.17.1"/>
      <sheetName val="1.18.2"/>
      <sheetName val="1.20"/>
      <sheetName val="1.21.3"/>
      <sheetName val="1.20.3"/>
      <sheetName val="1.24"/>
      <sheetName val="П1.25"/>
      <sheetName val="П1.30"/>
      <sheetName val="Общехоз"/>
      <sheetName val="26_2016"/>
      <sheetName val="сч. 26"/>
      <sheetName val="ОСВ сч 23 транзит"/>
      <sheetName val="ОСВ сч 23 транзит на печать"/>
      <sheetName val="Расчет ФОТ (на печать)"/>
      <sheetName val="ОСВ сч 23 ЭМЦ"/>
      <sheetName val="Карточка сч. 23"/>
      <sheetName val="Карточка сч. 23 (2)"/>
      <sheetName val="Карточка сч. 23 (3)"/>
      <sheetName val="Расчет сч 26"/>
      <sheetName val="Аренда"/>
      <sheetName val="Расчет К"/>
      <sheetName val="Расчет 2 (3)"/>
      <sheetName val="1.25"/>
      <sheetName val="1.27"/>
      <sheetName val="2.1"/>
      <sheetName val="2.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O19">
            <v>3577.8507487833831</v>
          </cell>
          <cell r="Q19">
            <v>3333.8</v>
          </cell>
          <cell r="R19">
            <v>3350.9064188959123</v>
          </cell>
        </row>
        <row r="34">
          <cell r="O34">
            <v>806.43200000000002</v>
          </cell>
        </row>
        <row r="37">
          <cell r="R37">
            <v>783.05673910284406</v>
          </cell>
        </row>
        <row r="45">
          <cell r="O45">
            <v>6891.2629999999999</v>
          </cell>
          <cell r="Q45">
            <v>2405.65</v>
          </cell>
          <cell r="R45">
            <v>2417.9918682391776</v>
          </cell>
        </row>
        <row r="70">
          <cell r="O70">
            <v>16126.086205458239</v>
          </cell>
          <cell r="Q70">
            <v>7444.18</v>
          </cell>
          <cell r="R70">
            <v>7482.3806613922379</v>
          </cell>
        </row>
        <row r="89">
          <cell r="O89">
            <v>1126.68415</v>
          </cell>
          <cell r="R89">
            <v>1126.68415</v>
          </cell>
        </row>
        <row r="90">
          <cell r="Q90">
            <v>0</v>
          </cell>
        </row>
        <row r="95">
          <cell r="O95">
            <v>3305.3455760000002</v>
          </cell>
          <cell r="Q95">
            <v>1973.1763000000001</v>
          </cell>
          <cell r="R95">
            <v>3153.7050303802848</v>
          </cell>
        </row>
        <row r="103">
          <cell r="O103">
            <v>142.43336160000001</v>
          </cell>
        </row>
        <row r="107">
          <cell r="O107">
            <v>11.401999999999999</v>
          </cell>
          <cell r="Q107">
            <v>11.401999999999999</v>
          </cell>
          <cell r="R107">
            <v>11.401999999999999</v>
          </cell>
        </row>
        <row r="112">
          <cell r="R112">
            <v>1698.7644907852391</v>
          </cell>
        </row>
        <row r="113">
          <cell r="O113">
            <v>19431.431781458239</v>
          </cell>
          <cell r="Q113">
            <v>48600.975300000006</v>
          </cell>
          <cell r="R113">
            <v>53094.836296157773</v>
          </cell>
        </row>
        <row r="120">
          <cell r="P120">
            <v>66737.823463431167</v>
          </cell>
          <cell r="Q120">
            <v>68828.248699058648</v>
          </cell>
          <cell r="R120">
            <v>90151.217495159945</v>
          </cell>
        </row>
        <row r="121">
          <cell r="P121">
            <v>309.40970162351908</v>
          </cell>
          <cell r="Q121">
            <v>343.86677490127255</v>
          </cell>
          <cell r="R121">
            <v>357.70062407722696</v>
          </cell>
        </row>
        <row r="122">
          <cell r="P122">
            <v>389.54428659552883</v>
          </cell>
          <cell r="Q122">
            <v>426.51141114523915</v>
          </cell>
          <cell r="R122">
            <v>465.94854143183653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rn_sec@rosvodokana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8"/>
  <sheetViews>
    <sheetView workbookViewId="0">
      <selection activeCell="BJ33" sqref="BJ33"/>
    </sheetView>
  </sheetViews>
  <sheetFormatPr defaultColWidth="1.140625" defaultRowHeight="15.75"/>
  <cols>
    <col min="1" max="16384" width="1.140625" style="7"/>
  </cols>
  <sheetData>
    <row r="1" spans="1:123" s="1" customFormat="1" ht="11.25">
      <c r="DS1" s="2" t="s">
        <v>0</v>
      </c>
    </row>
    <row r="2" spans="1:123" s="1" customFormat="1" ht="11.25">
      <c r="DS2" s="2" t="s">
        <v>1</v>
      </c>
    </row>
    <row r="3" spans="1:123" s="1" customFormat="1" ht="11.25">
      <c r="DS3" s="2" t="s">
        <v>2</v>
      </c>
    </row>
    <row r="4" spans="1:123" s="1" customFormat="1" ht="11.25">
      <c r="DS4" s="2" t="s">
        <v>3</v>
      </c>
    </row>
    <row r="10" spans="1:123" s="3" customFormat="1" ht="18.75">
      <c r="A10" s="23" t="s">
        <v>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1" spans="1:123" s="3" customFormat="1" ht="18.75">
      <c r="A11" s="23" t="s">
        <v>5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</row>
    <row r="12" spans="1:123" s="3" customFormat="1" ht="18.75">
      <c r="CB12" s="4" t="s">
        <v>6</v>
      </c>
      <c r="CD12" s="24" t="s">
        <v>7</v>
      </c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W12" s="5" t="s">
        <v>8</v>
      </c>
    </row>
    <row r="13" spans="1:123" s="6" customFormat="1" ht="10.5">
      <c r="CG13" s="25" t="s">
        <v>9</v>
      </c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</row>
    <row r="16" spans="1:123">
      <c r="D16" s="26" t="s">
        <v>10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</row>
    <row r="17" spans="19:105" s="6" customFormat="1" ht="10.5">
      <c r="S17" s="25" t="s">
        <v>11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</row>
    <row r="18" spans="19:105"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</row>
  </sheetData>
  <mergeCells count="7">
    <mergeCell ref="S18:DA18"/>
    <mergeCell ref="A10:DS10"/>
    <mergeCell ref="A11:DS11"/>
    <mergeCell ref="CD12:CU12"/>
    <mergeCell ref="CG13:CX13"/>
    <mergeCell ref="D16:DO16"/>
    <mergeCell ref="S17:D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28"/>
  <sheetViews>
    <sheetView tabSelected="1" workbookViewId="0">
      <selection activeCell="CQ26" sqref="CQ26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12</v>
      </c>
      <c r="DT1" s="2"/>
    </row>
    <row r="2" spans="1:124" s="1" customFormat="1" ht="11.25">
      <c r="DS2" s="2" t="s">
        <v>13</v>
      </c>
      <c r="DT2" s="2"/>
    </row>
    <row r="3" spans="1:124" s="1" customFormat="1" ht="11.25">
      <c r="DS3" s="2" t="s">
        <v>14</v>
      </c>
      <c r="DT3" s="2"/>
    </row>
    <row r="6" spans="1:124" s="8" customFormat="1" ht="18.75">
      <c r="A6" s="30" t="s">
        <v>15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</row>
    <row r="10" spans="1:124">
      <c r="A10" s="9" t="s">
        <v>16</v>
      </c>
      <c r="U10" s="28" t="s">
        <v>17</v>
      </c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</row>
    <row r="12" spans="1:124">
      <c r="A12" s="9" t="s">
        <v>18</v>
      </c>
      <c r="Z12" s="28" t="s">
        <v>19</v>
      </c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</row>
    <row r="14" spans="1:124">
      <c r="A14" s="9" t="s">
        <v>20</v>
      </c>
      <c r="R14" s="28" t="s">
        <v>21</v>
      </c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</row>
    <row r="16" spans="1:124">
      <c r="A16" s="9" t="s">
        <v>22</v>
      </c>
      <c r="R16" s="28" t="s">
        <v>21</v>
      </c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</row>
    <row r="18" spans="1:123">
      <c r="A18" s="9" t="s">
        <v>23</v>
      </c>
      <c r="F18" s="27" t="s">
        <v>24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</row>
    <row r="20" spans="1:123">
      <c r="A20" s="9" t="s">
        <v>25</v>
      </c>
      <c r="F20" s="27" t="s">
        <v>26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</row>
    <row r="22" spans="1:123">
      <c r="A22" s="9" t="s">
        <v>27</v>
      </c>
      <c r="T22" s="28" t="s">
        <v>260</v>
      </c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</row>
    <row r="24" spans="1:123">
      <c r="A24" s="9" t="s">
        <v>28</v>
      </c>
      <c r="X24" s="29" t="s">
        <v>29</v>
      </c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</row>
    <row r="26" spans="1:123">
      <c r="A26" s="9" t="s">
        <v>30</v>
      </c>
      <c r="T26" s="27" t="s">
        <v>31</v>
      </c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</row>
    <row r="28" spans="1:123">
      <c r="A28" s="9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</row>
  </sheetData>
  <mergeCells count="11">
    <mergeCell ref="F18:AF18"/>
    <mergeCell ref="A6:DS6"/>
    <mergeCell ref="U10:DS10"/>
    <mergeCell ref="Z12:DS12"/>
    <mergeCell ref="R14:DS14"/>
    <mergeCell ref="R16:DS16"/>
    <mergeCell ref="F20:AF20"/>
    <mergeCell ref="T22:DS22"/>
    <mergeCell ref="X24:BR24"/>
    <mergeCell ref="T26:BD26"/>
    <mergeCell ref="F28:AC28"/>
  </mergeCells>
  <hyperlinks>
    <hyperlink ref="X2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92"/>
  <sheetViews>
    <sheetView topLeftCell="A13" workbookViewId="0">
      <selection activeCell="AP85" sqref="AP85:BE87"/>
    </sheetView>
  </sheetViews>
  <sheetFormatPr defaultColWidth="1.140625" defaultRowHeight="15.75"/>
  <cols>
    <col min="1" max="64" width="1.140625" style="14"/>
    <col min="65" max="65" width="5.5703125" style="14" bestFit="1" customWidth="1"/>
    <col min="66" max="86" width="1.140625" style="14"/>
    <col min="87" max="87" width="5.5703125" style="14" bestFit="1" customWidth="1"/>
    <col min="88" max="16384" width="1.140625" style="14"/>
  </cols>
  <sheetData>
    <row r="1" spans="1:124" s="11" customFormat="1" ht="11.25">
      <c r="DS1" s="12" t="s">
        <v>32</v>
      </c>
      <c r="DT1" s="12"/>
    </row>
    <row r="2" spans="1:124" s="11" customFormat="1" ht="11.25">
      <c r="DS2" s="12" t="s">
        <v>13</v>
      </c>
      <c r="DT2" s="12"/>
    </row>
    <row r="3" spans="1:124" s="11" customFormat="1" ht="11.25">
      <c r="DS3" s="12" t="s">
        <v>14</v>
      </c>
      <c r="DT3" s="12"/>
    </row>
    <row r="5" spans="1:124" s="13" customFormat="1" ht="18.75">
      <c r="A5" s="52" t="s">
        <v>33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</row>
    <row r="6" spans="1:124" ht="18.75">
      <c r="A6" s="52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</row>
    <row r="8" spans="1:124">
      <c r="A8" s="53" t="s">
        <v>35</v>
      </c>
      <c r="B8" s="54"/>
      <c r="C8" s="54"/>
      <c r="D8" s="54"/>
      <c r="E8" s="54"/>
      <c r="F8" s="54"/>
      <c r="G8" s="54"/>
      <c r="H8" s="55"/>
      <c r="I8" s="53" t="s">
        <v>36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5"/>
      <c r="AP8" s="53" t="s">
        <v>37</v>
      </c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53" t="s">
        <v>38</v>
      </c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5"/>
      <c r="CB8" s="53" t="s">
        <v>39</v>
      </c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5"/>
      <c r="CX8" s="53" t="s">
        <v>40</v>
      </c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5"/>
    </row>
    <row r="9" spans="1:124">
      <c r="A9" s="49" t="s">
        <v>41</v>
      </c>
      <c r="B9" s="50"/>
      <c r="C9" s="50"/>
      <c r="D9" s="50"/>
      <c r="E9" s="50"/>
      <c r="F9" s="50"/>
      <c r="G9" s="50"/>
      <c r="H9" s="51"/>
      <c r="I9" s="49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1"/>
      <c r="AP9" s="49" t="s">
        <v>42</v>
      </c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1"/>
      <c r="BF9" s="49" t="s">
        <v>43</v>
      </c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1"/>
      <c r="CB9" s="49" t="s">
        <v>44</v>
      </c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1"/>
      <c r="CX9" s="49" t="s">
        <v>45</v>
      </c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1"/>
    </row>
    <row r="10" spans="1:124" ht="15.75" customHeight="1">
      <c r="A10" s="46"/>
      <c r="B10" s="47"/>
      <c r="C10" s="47"/>
      <c r="D10" s="47"/>
      <c r="E10" s="47"/>
      <c r="F10" s="47"/>
      <c r="G10" s="47"/>
      <c r="H10" s="48"/>
      <c r="I10" s="46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8"/>
      <c r="AP10" s="46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8"/>
      <c r="BF10" s="46" t="s">
        <v>46</v>
      </c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8"/>
      <c r="CB10" s="46" t="s">
        <v>47</v>
      </c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8"/>
      <c r="CX10" s="46" t="s">
        <v>48</v>
      </c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8"/>
    </row>
    <row r="11" spans="1:124" s="15" customFormat="1">
      <c r="A11" s="43" t="s">
        <v>49</v>
      </c>
      <c r="B11" s="43"/>
      <c r="C11" s="43"/>
      <c r="D11" s="43"/>
      <c r="E11" s="43"/>
      <c r="F11" s="43"/>
      <c r="G11" s="43"/>
      <c r="H11" s="43"/>
      <c r="I11" s="44" t="s">
        <v>50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</row>
    <row r="12" spans="1:124" s="15" customFormat="1">
      <c r="A12" s="31"/>
      <c r="B12" s="31"/>
      <c r="C12" s="31"/>
      <c r="D12" s="31"/>
      <c r="E12" s="31"/>
      <c r="F12" s="31"/>
      <c r="G12" s="31"/>
      <c r="H12" s="31"/>
      <c r="I12" s="32" t="s">
        <v>51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4" s="15" customFormat="1">
      <c r="A13" s="31" t="s">
        <v>52</v>
      </c>
      <c r="B13" s="31"/>
      <c r="C13" s="31"/>
      <c r="D13" s="31"/>
      <c r="E13" s="31"/>
      <c r="F13" s="31"/>
      <c r="G13" s="31"/>
      <c r="H13" s="31"/>
      <c r="I13" s="32" t="s">
        <v>53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1" t="s">
        <v>54</v>
      </c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8">
        <f>'[9]Таблица РЭК'!O113</f>
        <v>19431.431781458239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>
        <f>'[9]Таблица РЭК'!Q113</f>
        <v>48600.975300000006</v>
      </c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>
        <f>'[9]Таблица РЭК'!R113</f>
        <v>53094.836296157773</v>
      </c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</row>
    <row r="14" spans="1:124" s="15" customFormat="1">
      <c r="A14" s="31" t="s">
        <v>55</v>
      </c>
      <c r="B14" s="31"/>
      <c r="C14" s="31"/>
      <c r="D14" s="31"/>
      <c r="E14" s="31"/>
      <c r="F14" s="31"/>
      <c r="G14" s="31"/>
      <c r="H14" s="31"/>
      <c r="I14" s="32" t="s">
        <v>56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1" t="s">
        <v>54</v>
      </c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8">
        <v>0</v>
      </c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>
        <v>0</v>
      </c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>
        <v>0</v>
      </c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</row>
    <row r="15" spans="1:124" s="15" customFormat="1">
      <c r="A15" s="31" t="s">
        <v>57</v>
      </c>
      <c r="B15" s="31"/>
      <c r="C15" s="31"/>
      <c r="D15" s="31"/>
      <c r="E15" s="31"/>
      <c r="F15" s="31"/>
      <c r="G15" s="31"/>
      <c r="H15" s="31"/>
      <c r="I15" s="32" t="s">
        <v>58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1" t="s">
        <v>54</v>
      </c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8">
        <f>BF14+'[9]Таблица РЭК'!O89</f>
        <v>1126.68415</v>
      </c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>
        <f>CB14+'[9]Таблица РЭК'!Q90</f>
        <v>0</v>
      </c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>
        <f>CX14+'[9]Таблица РЭК'!R89</f>
        <v>1126.68415</v>
      </c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</row>
    <row r="16" spans="1:124" s="15" customFormat="1">
      <c r="A16" s="31"/>
      <c r="B16" s="31"/>
      <c r="C16" s="31"/>
      <c r="D16" s="31"/>
      <c r="E16" s="31"/>
      <c r="F16" s="31"/>
      <c r="G16" s="31"/>
      <c r="H16" s="31"/>
      <c r="I16" s="32" t="s">
        <v>59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</row>
    <row r="17" spans="1:123" s="15" customFormat="1">
      <c r="A17" s="31" t="s">
        <v>60</v>
      </c>
      <c r="B17" s="31"/>
      <c r="C17" s="31"/>
      <c r="D17" s="31"/>
      <c r="E17" s="31"/>
      <c r="F17" s="31"/>
      <c r="G17" s="31"/>
      <c r="H17" s="31"/>
      <c r="I17" s="32" t="s">
        <v>61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1" t="s">
        <v>54</v>
      </c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8" t="s">
        <v>62</v>
      </c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 t="s">
        <v>62</v>
      </c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 t="s">
        <v>62</v>
      </c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</row>
    <row r="18" spans="1:123" s="15" customFormat="1">
      <c r="A18" s="31" t="s">
        <v>63</v>
      </c>
      <c r="B18" s="31"/>
      <c r="C18" s="31"/>
      <c r="D18" s="31"/>
      <c r="E18" s="31"/>
      <c r="F18" s="31"/>
      <c r="G18" s="31"/>
      <c r="H18" s="31"/>
      <c r="I18" s="32" t="s">
        <v>64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</row>
    <row r="19" spans="1:123" s="15" customFormat="1">
      <c r="A19" s="31"/>
      <c r="B19" s="31"/>
      <c r="C19" s="31"/>
      <c r="D19" s="31"/>
      <c r="E19" s="31"/>
      <c r="F19" s="31"/>
      <c r="G19" s="31"/>
      <c r="H19" s="31"/>
      <c r="I19" s="32" t="s">
        <v>65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</row>
    <row r="20" spans="1:123" s="15" customFormat="1">
      <c r="A20" s="31" t="s">
        <v>66</v>
      </c>
      <c r="B20" s="31"/>
      <c r="C20" s="31"/>
      <c r="D20" s="31"/>
      <c r="E20" s="31"/>
      <c r="F20" s="31"/>
      <c r="G20" s="31"/>
      <c r="H20" s="31"/>
      <c r="I20" s="32" t="s">
        <v>67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1" t="s">
        <v>68</v>
      </c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8" t="s">
        <v>62</v>
      </c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 t="s">
        <v>62</v>
      </c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 t="s">
        <v>62</v>
      </c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</row>
    <row r="21" spans="1:123" s="15" customFormat="1">
      <c r="A21" s="31"/>
      <c r="B21" s="31"/>
      <c r="C21" s="31"/>
      <c r="D21" s="31"/>
      <c r="E21" s="31"/>
      <c r="F21" s="31"/>
      <c r="G21" s="31"/>
      <c r="H21" s="31"/>
      <c r="I21" s="32" t="s">
        <v>69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</row>
    <row r="22" spans="1:123" s="15" customFormat="1">
      <c r="A22" s="31"/>
      <c r="B22" s="31"/>
      <c r="C22" s="31"/>
      <c r="D22" s="31"/>
      <c r="E22" s="31"/>
      <c r="F22" s="31"/>
      <c r="G22" s="31"/>
      <c r="H22" s="31"/>
      <c r="I22" s="32" t="s">
        <v>70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</row>
    <row r="23" spans="1:123" s="15" customFormat="1">
      <c r="A23" s="31"/>
      <c r="B23" s="31"/>
      <c r="C23" s="31"/>
      <c r="D23" s="31"/>
      <c r="E23" s="31"/>
      <c r="F23" s="31"/>
      <c r="G23" s="31"/>
      <c r="H23" s="31"/>
      <c r="I23" s="32" t="s">
        <v>71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</row>
    <row r="24" spans="1:123" s="15" customFormat="1">
      <c r="A24" s="31"/>
      <c r="B24" s="31"/>
      <c r="C24" s="31"/>
      <c r="D24" s="31"/>
      <c r="E24" s="31"/>
      <c r="F24" s="31"/>
      <c r="G24" s="31"/>
      <c r="H24" s="31"/>
      <c r="I24" s="32" t="s">
        <v>72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</row>
    <row r="25" spans="1:123" s="15" customFormat="1">
      <c r="A25" s="31" t="s">
        <v>73</v>
      </c>
      <c r="B25" s="31"/>
      <c r="C25" s="31"/>
      <c r="D25" s="31"/>
      <c r="E25" s="31"/>
      <c r="F25" s="31"/>
      <c r="G25" s="31"/>
      <c r="H25" s="31"/>
      <c r="I25" s="32" t="s">
        <v>74</v>
      </c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</row>
    <row r="26" spans="1:123" s="15" customFormat="1">
      <c r="A26" s="31"/>
      <c r="B26" s="31"/>
      <c r="C26" s="31"/>
      <c r="D26" s="31"/>
      <c r="E26" s="31"/>
      <c r="F26" s="31"/>
      <c r="G26" s="31"/>
      <c r="H26" s="31"/>
      <c r="I26" s="32" t="s">
        <v>51</v>
      </c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</row>
    <row r="27" spans="1:123" s="15" customFormat="1">
      <c r="A27" s="31" t="s">
        <v>75</v>
      </c>
      <c r="B27" s="31"/>
      <c r="C27" s="31"/>
      <c r="D27" s="31"/>
      <c r="E27" s="31"/>
      <c r="F27" s="31"/>
      <c r="G27" s="31"/>
      <c r="H27" s="31"/>
      <c r="I27" s="32" t="s">
        <v>76</v>
      </c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1" t="s">
        <v>77</v>
      </c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</row>
    <row r="28" spans="1:123" s="15" customFormat="1" ht="15.75" customHeight="1">
      <c r="A28" s="31"/>
      <c r="B28" s="31"/>
      <c r="C28" s="31"/>
      <c r="D28" s="31"/>
      <c r="E28" s="31"/>
      <c r="F28" s="31"/>
      <c r="G28" s="31"/>
      <c r="H28" s="31"/>
      <c r="I28" s="36" t="s">
        <v>78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</row>
    <row r="29" spans="1:123" s="15" customFormat="1">
      <c r="A29" s="31" t="s">
        <v>79</v>
      </c>
      <c r="B29" s="31"/>
      <c r="C29" s="31"/>
      <c r="D29" s="31"/>
      <c r="E29" s="31"/>
      <c r="F29" s="31"/>
      <c r="G29" s="31"/>
      <c r="H29" s="31"/>
      <c r="I29" s="32" t="s">
        <v>80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1" t="s">
        <v>81</v>
      </c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</row>
    <row r="30" spans="1:123" s="15" customFormat="1" ht="15.75" customHeight="1">
      <c r="A30" s="31"/>
      <c r="B30" s="31"/>
      <c r="C30" s="31"/>
      <c r="D30" s="31"/>
      <c r="E30" s="31"/>
      <c r="F30" s="31"/>
      <c r="G30" s="31"/>
      <c r="H30" s="31"/>
      <c r="I30" s="36" t="s">
        <v>82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</row>
    <row r="31" spans="1:123" s="15" customFormat="1" ht="15.75" customHeight="1">
      <c r="A31" s="31" t="s">
        <v>83</v>
      </c>
      <c r="B31" s="31"/>
      <c r="C31" s="31"/>
      <c r="D31" s="31"/>
      <c r="E31" s="31"/>
      <c r="F31" s="31"/>
      <c r="G31" s="31"/>
      <c r="H31" s="31"/>
      <c r="I31" s="36" t="s">
        <v>84</v>
      </c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1" t="s">
        <v>77</v>
      </c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9">
        <f>'[9]Таблица РЭК'!O107</f>
        <v>11.401999999999999</v>
      </c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>
        <f>'[9]Таблица РЭК'!Q107</f>
        <v>11.401999999999999</v>
      </c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>
        <f>'[9]Таблица РЭК'!R107</f>
        <v>11.401999999999999</v>
      </c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</row>
    <row r="32" spans="1:123" s="15" customFormat="1">
      <c r="A32" s="31" t="s">
        <v>85</v>
      </c>
      <c r="B32" s="31"/>
      <c r="C32" s="31"/>
      <c r="D32" s="31"/>
      <c r="E32" s="31"/>
      <c r="F32" s="31"/>
      <c r="G32" s="31"/>
      <c r="H32" s="31"/>
      <c r="I32" s="32" t="s">
        <v>86</v>
      </c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1" t="s">
        <v>87</v>
      </c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42">
        <f>'[9]Таблица РЭК'!O103*1000</f>
        <v>142433.3616</v>
      </c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>
        <v>113950</v>
      </c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>
        <v>113950</v>
      </c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</row>
    <row r="33" spans="1:123" s="15" customFormat="1" ht="15.75" customHeight="1">
      <c r="A33" s="31"/>
      <c r="B33" s="31"/>
      <c r="C33" s="31"/>
      <c r="D33" s="31"/>
      <c r="E33" s="31"/>
      <c r="F33" s="31"/>
      <c r="G33" s="31"/>
      <c r="H33" s="31"/>
      <c r="I33" s="36" t="s">
        <v>88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</row>
    <row r="34" spans="1:123" s="15" customFormat="1">
      <c r="A34" s="31" t="s">
        <v>89</v>
      </c>
      <c r="B34" s="31"/>
      <c r="C34" s="31"/>
      <c r="D34" s="31"/>
      <c r="E34" s="31"/>
      <c r="F34" s="31"/>
      <c r="G34" s="31"/>
      <c r="H34" s="31"/>
      <c r="I34" s="32" t="s">
        <v>90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1" t="s">
        <v>87</v>
      </c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</row>
    <row r="35" spans="1:123" s="15" customFormat="1">
      <c r="A35" s="31"/>
      <c r="B35" s="31"/>
      <c r="C35" s="31"/>
      <c r="D35" s="31"/>
      <c r="E35" s="31"/>
      <c r="F35" s="31"/>
      <c r="G35" s="31"/>
      <c r="H35" s="31"/>
      <c r="I35" s="32" t="s">
        <v>91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</row>
    <row r="36" spans="1:123" s="15" customFormat="1" ht="15.75" customHeight="1">
      <c r="A36" s="31"/>
      <c r="B36" s="31"/>
      <c r="C36" s="31"/>
      <c r="D36" s="31"/>
      <c r="E36" s="31"/>
      <c r="F36" s="31"/>
      <c r="G36" s="31"/>
      <c r="H36" s="31"/>
      <c r="I36" s="36" t="s">
        <v>92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</row>
    <row r="37" spans="1:123" s="15" customFormat="1" ht="15.75" customHeight="1">
      <c r="A37" s="31" t="s">
        <v>93</v>
      </c>
      <c r="B37" s="31"/>
      <c r="C37" s="31"/>
      <c r="D37" s="31"/>
      <c r="E37" s="31"/>
      <c r="F37" s="31"/>
      <c r="G37" s="31"/>
      <c r="H37" s="31"/>
      <c r="I37" s="32" t="s">
        <v>94</v>
      </c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1" t="s">
        <v>68</v>
      </c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41" t="s">
        <v>95</v>
      </c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41" t="s">
        <v>96</v>
      </c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41" t="s">
        <v>97</v>
      </c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</row>
    <row r="38" spans="1:123" s="15" customFormat="1">
      <c r="A38" s="31"/>
      <c r="B38" s="31"/>
      <c r="C38" s="31"/>
      <c r="D38" s="31"/>
      <c r="E38" s="31"/>
      <c r="F38" s="31"/>
      <c r="G38" s="31"/>
      <c r="H38" s="31"/>
      <c r="I38" s="32" t="s">
        <v>98</v>
      </c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</row>
    <row r="39" spans="1:123" s="15" customFormat="1">
      <c r="A39" s="31"/>
      <c r="B39" s="31"/>
      <c r="C39" s="31"/>
      <c r="D39" s="31"/>
      <c r="E39" s="31"/>
      <c r="F39" s="31"/>
      <c r="G39" s="31"/>
      <c r="H39" s="31"/>
      <c r="I39" s="32" t="s">
        <v>99</v>
      </c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</row>
    <row r="40" spans="1:123" ht="15.75" customHeight="1">
      <c r="A40" s="31"/>
      <c r="B40" s="31"/>
      <c r="C40" s="31"/>
      <c r="D40" s="31"/>
      <c r="E40" s="31"/>
      <c r="F40" s="31"/>
      <c r="G40" s="31"/>
      <c r="H40" s="31"/>
      <c r="I40" s="36" t="s">
        <v>100</v>
      </c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</row>
    <row r="41" spans="1:123" s="15" customFormat="1" ht="15.75" customHeight="1">
      <c r="A41" s="31" t="s">
        <v>101</v>
      </c>
      <c r="B41" s="31"/>
      <c r="C41" s="31"/>
      <c r="D41" s="31"/>
      <c r="E41" s="31"/>
      <c r="F41" s="31"/>
      <c r="G41" s="31"/>
      <c r="H41" s="31"/>
      <c r="I41" s="32" t="s">
        <v>102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40" t="s">
        <v>103</v>
      </c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</row>
    <row r="42" spans="1:123" s="15" customFormat="1">
      <c r="A42" s="31"/>
      <c r="B42" s="31"/>
      <c r="C42" s="31"/>
      <c r="D42" s="31"/>
      <c r="E42" s="31"/>
      <c r="F42" s="31"/>
      <c r="G42" s="31"/>
      <c r="H42" s="31"/>
      <c r="I42" s="32" t="s">
        <v>104</v>
      </c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</row>
    <row r="43" spans="1:123" s="15" customFormat="1" ht="15.75" customHeight="1">
      <c r="A43" s="31"/>
      <c r="B43" s="31"/>
      <c r="C43" s="31"/>
      <c r="D43" s="31"/>
      <c r="E43" s="31"/>
      <c r="F43" s="31"/>
      <c r="G43" s="31"/>
      <c r="H43" s="31"/>
      <c r="I43" s="36" t="s">
        <v>105</v>
      </c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</row>
    <row r="44" spans="1:123" s="15" customFormat="1">
      <c r="A44" s="31" t="s">
        <v>106</v>
      </c>
      <c r="B44" s="31"/>
      <c r="C44" s="31"/>
      <c r="D44" s="31"/>
      <c r="E44" s="31"/>
      <c r="F44" s="31"/>
      <c r="G44" s="31"/>
      <c r="H44" s="31"/>
      <c r="I44" s="32" t="s">
        <v>107</v>
      </c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1" t="s">
        <v>81</v>
      </c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</row>
    <row r="45" spans="1:123" s="15" customFormat="1">
      <c r="A45" s="31"/>
      <c r="B45" s="31"/>
      <c r="C45" s="31"/>
      <c r="D45" s="31"/>
      <c r="E45" s="31"/>
      <c r="F45" s="31"/>
      <c r="G45" s="31"/>
      <c r="H45" s="31"/>
      <c r="I45" s="32" t="s">
        <v>108</v>
      </c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</row>
    <row r="46" spans="1:123" s="15" customFormat="1">
      <c r="A46" s="31"/>
      <c r="B46" s="31"/>
      <c r="C46" s="31"/>
      <c r="D46" s="31"/>
      <c r="E46" s="31"/>
      <c r="F46" s="31"/>
      <c r="G46" s="31"/>
      <c r="H46" s="31"/>
      <c r="I46" s="32" t="s">
        <v>109</v>
      </c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</row>
    <row r="47" spans="1:123" s="15" customFormat="1" ht="15.75" customHeight="1">
      <c r="A47" s="31"/>
      <c r="B47" s="31"/>
      <c r="C47" s="31"/>
      <c r="D47" s="31"/>
      <c r="E47" s="31"/>
      <c r="F47" s="31"/>
      <c r="G47" s="31"/>
      <c r="H47" s="31"/>
      <c r="I47" s="36" t="s">
        <v>110</v>
      </c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</row>
    <row r="48" spans="1:123" s="15" customFormat="1">
      <c r="A48" s="31" t="s">
        <v>111</v>
      </c>
      <c r="B48" s="31"/>
      <c r="C48" s="31"/>
      <c r="D48" s="31"/>
      <c r="E48" s="31"/>
      <c r="F48" s="31"/>
      <c r="G48" s="31"/>
      <c r="H48" s="31"/>
      <c r="I48" s="32" t="s">
        <v>112</v>
      </c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8">
        <f>BF13</f>
        <v>19431.431781458239</v>
      </c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>
        <f t="shared" ref="CB48" si="0">CB13</f>
        <v>48600.975300000006</v>
      </c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>
        <f t="shared" ref="CX48" si="1">CX13</f>
        <v>53094.836296157773</v>
      </c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</row>
    <row r="49" spans="1:123" s="15" customFormat="1">
      <c r="A49" s="31"/>
      <c r="B49" s="31"/>
      <c r="C49" s="31"/>
      <c r="D49" s="31"/>
      <c r="E49" s="31"/>
      <c r="F49" s="31"/>
      <c r="G49" s="31"/>
      <c r="H49" s="31"/>
      <c r="I49" s="32" t="s">
        <v>113</v>
      </c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</row>
    <row r="50" spans="1:123" s="15" customFormat="1">
      <c r="A50" s="31"/>
      <c r="B50" s="31"/>
      <c r="C50" s="31"/>
      <c r="D50" s="31"/>
      <c r="E50" s="31"/>
      <c r="F50" s="31"/>
      <c r="G50" s="31"/>
      <c r="H50" s="31"/>
      <c r="I50" s="32" t="s">
        <v>114</v>
      </c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</row>
    <row r="51" spans="1:123" s="15" customFormat="1">
      <c r="A51" s="31" t="s">
        <v>115</v>
      </c>
      <c r="B51" s="31"/>
      <c r="C51" s="31"/>
      <c r="D51" s="31"/>
      <c r="E51" s="31"/>
      <c r="F51" s="31"/>
      <c r="G51" s="31"/>
      <c r="H51" s="31"/>
      <c r="I51" s="32" t="s">
        <v>116</v>
      </c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1" t="s">
        <v>54</v>
      </c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8">
        <f>'[9]Таблица РЭК'!O70</f>
        <v>16126.086205458239</v>
      </c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>
        <f>'[9]Таблица РЭК'!Q70</f>
        <v>7444.18</v>
      </c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>
        <f>'[9]Таблица РЭК'!R70</f>
        <v>7482.3806613922379</v>
      </c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</row>
    <row r="52" spans="1:123" s="15" customFormat="1" ht="15.75" customHeight="1">
      <c r="A52" s="31"/>
      <c r="B52" s="31"/>
      <c r="C52" s="31"/>
      <c r="D52" s="31"/>
      <c r="E52" s="31"/>
      <c r="F52" s="31"/>
      <c r="G52" s="31"/>
      <c r="H52" s="31"/>
      <c r="I52" s="36" t="s">
        <v>117</v>
      </c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</row>
    <row r="53" spans="1:123" s="15" customFormat="1" ht="15.75" customHeight="1">
      <c r="A53" s="31"/>
      <c r="B53" s="31"/>
      <c r="C53" s="31"/>
      <c r="D53" s="31"/>
      <c r="E53" s="31"/>
      <c r="F53" s="31"/>
      <c r="G53" s="31"/>
      <c r="H53" s="31"/>
      <c r="I53" s="36" t="s">
        <v>118</v>
      </c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</row>
    <row r="54" spans="1:123" s="15" customFormat="1">
      <c r="A54" s="31"/>
      <c r="B54" s="31"/>
      <c r="C54" s="31"/>
      <c r="D54" s="31"/>
      <c r="E54" s="31"/>
      <c r="F54" s="31"/>
      <c r="G54" s="31"/>
      <c r="H54" s="31"/>
      <c r="I54" s="32" t="s">
        <v>119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</row>
    <row r="55" spans="1:123" s="15" customFormat="1">
      <c r="A55" s="31"/>
      <c r="B55" s="31"/>
      <c r="C55" s="31"/>
      <c r="D55" s="31"/>
      <c r="E55" s="31"/>
      <c r="F55" s="31"/>
      <c r="G55" s="31"/>
      <c r="H55" s="31"/>
      <c r="I55" s="32" t="s">
        <v>120</v>
      </c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8">
        <f>'[9]Таблица РЭК'!O45</f>
        <v>6891.2629999999999</v>
      </c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>
        <f>'[9]Таблица РЭК'!Q45</f>
        <v>2405.65</v>
      </c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>
        <f>'[9]Таблица РЭК'!R45</f>
        <v>2417.9918682391776</v>
      </c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</row>
    <row r="56" spans="1:123" s="15" customFormat="1">
      <c r="A56" s="31"/>
      <c r="B56" s="31"/>
      <c r="C56" s="31"/>
      <c r="D56" s="31"/>
      <c r="E56" s="31"/>
      <c r="F56" s="31"/>
      <c r="G56" s="31"/>
      <c r="H56" s="31"/>
      <c r="I56" s="32" t="s">
        <v>121</v>
      </c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8">
        <f>'[9]Таблица РЭК'!O34</f>
        <v>806.43200000000002</v>
      </c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>
        <v>779.05</v>
      </c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>
        <f>'[9]Таблица РЭК'!R37</f>
        <v>783.05673910284406</v>
      </c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</row>
    <row r="57" spans="1:123" s="15" customFormat="1">
      <c r="A57" s="31"/>
      <c r="B57" s="31"/>
      <c r="C57" s="31"/>
      <c r="D57" s="31"/>
      <c r="E57" s="31"/>
      <c r="F57" s="31"/>
      <c r="G57" s="31"/>
      <c r="H57" s="31"/>
      <c r="I57" s="32" t="s">
        <v>122</v>
      </c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8">
        <f>'[9]Таблица РЭК'!O19</f>
        <v>3577.8507487833831</v>
      </c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>
        <f>'[9]Таблица РЭК'!Q19</f>
        <v>3333.8</v>
      </c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>
        <f>'[9]Таблица РЭК'!R19</f>
        <v>3350.9064188959123</v>
      </c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</row>
    <row r="58" spans="1:123" s="15" customFormat="1">
      <c r="A58" s="31" t="s">
        <v>123</v>
      </c>
      <c r="B58" s="31"/>
      <c r="C58" s="31"/>
      <c r="D58" s="31"/>
      <c r="E58" s="31"/>
      <c r="F58" s="31"/>
      <c r="G58" s="31"/>
      <c r="H58" s="31"/>
      <c r="I58" s="32" t="s">
        <v>124</v>
      </c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1" t="s">
        <v>54</v>
      </c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8">
        <f>'[9]Таблица РЭК'!O95</f>
        <v>3305.3455760000002</v>
      </c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>
        <f>'[9]Таблица РЭК'!Q95</f>
        <v>1973.1763000000001</v>
      </c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>
        <f>'[9]Таблица РЭК'!R95</f>
        <v>3153.7050303802848</v>
      </c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</row>
    <row r="59" spans="1:123" s="15" customFormat="1" ht="15.75" customHeight="1">
      <c r="A59" s="31"/>
      <c r="B59" s="31"/>
      <c r="C59" s="31"/>
      <c r="D59" s="31"/>
      <c r="E59" s="31"/>
      <c r="F59" s="31"/>
      <c r="G59" s="31"/>
      <c r="H59" s="31"/>
      <c r="I59" s="36" t="s">
        <v>125</v>
      </c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</row>
    <row r="60" spans="1:123" s="15" customFormat="1" ht="15.75" customHeight="1">
      <c r="A60" s="31"/>
      <c r="B60" s="31"/>
      <c r="C60" s="31"/>
      <c r="D60" s="31"/>
      <c r="E60" s="31"/>
      <c r="F60" s="31"/>
      <c r="G60" s="31"/>
      <c r="H60" s="31"/>
      <c r="I60" s="36" t="s">
        <v>126</v>
      </c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</row>
    <row r="61" spans="1:123" s="15" customFormat="1">
      <c r="A61" s="31" t="s">
        <v>127</v>
      </c>
      <c r="B61" s="31"/>
      <c r="C61" s="31"/>
      <c r="D61" s="31"/>
      <c r="E61" s="31"/>
      <c r="F61" s="31"/>
      <c r="G61" s="31"/>
      <c r="H61" s="31"/>
      <c r="I61" s="32" t="s">
        <v>128</v>
      </c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1" t="s">
        <v>54</v>
      </c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8">
        <f>'[9]Таблица РЭК'!O112</f>
        <v>0</v>
      </c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>
        <f>'[9]Таблица РЭК'!Q112</f>
        <v>0</v>
      </c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>
        <f>'[9]Таблица РЭК'!R112</f>
        <v>1698.7644907852391</v>
      </c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</row>
    <row r="62" spans="1:123" s="15" customFormat="1">
      <c r="A62" s="31"/>
      <c r="B62" s="31"/>
      <c r="C62" s="31"/>
      <c r="D62" s="31"/>
      <c r="E62" s="31"/>
      <c r="F62" s="31"/>
      <c r="G62" s="31"/>
      <c r="H62" s="31"/>
      <c r="I62" s="32" t="s">
        <v>129</v>
      </c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</row>
    <row r="63" spans="1:123" s="15" customFormat="1">
      <c r="A63" s="31" t="s">
        <v>130</v>
      </c>
      <c r="B63" s="31"/>
      <c r="C63" s="31"/>
      <c r="D63" s="31"/>
      <c r="E63" s="31"/>
      <c r="F63" s="31"/>
      <c r="G63" s="31"/>
      <c r="H63" s="31"/>
      <c r="I63" s="32" t="s">
        <v>131</v>
      </c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1" t="s">
        <v>54</v>
      </c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8" t="s">
        <v>62</v>
      </c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 t="s">
        <v>62</v>
      </c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 t="s">
        <v>62</v>
      </c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</row>
    <row r="64" spans="1:123" s="15" customFormat="1">
      <c r="A64" s="31"/>
      <c r="B64" s="31"/>
      <c r="C64" s="31"/>
      <c r="D64" s="31"/>
      <c r="E64" s="31"/>
      <c r="F64" s="31"/>
      <c r="G64" s="31"/>
      <c r="H64" s="31"/>
      <c r="I64" s="32" t="s">
        <v>132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</row>
    <row r="65" spans="1:123" s="15" customFormat="1">
      <c r="A65" s="31" t="s">
        <v>133</v>
      </c>
      <c r="B65" s="31"/>
      <c r="C65" s="31"/>
      <c r="D65" s="31"/>
      <c r="E65" s="31"/>
      <c r="F65" s="31"/>
      <c r="G65" s="31"/>
      <c r="H65" s="31"/>
      <c r="I65" s="32" t="s">
        <v>134</v>
      </c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3" t="s">
        <v>62</v>
      </c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7" t="s">
        <v>62</v>
      </c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7" t="s">
        <v>62</v>
      </c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15" customFormat="1">
      <c r="A66" s="31"/>
      <c r="B66" s="31"/>
      <c r="C66" s="31"/>
      <c r="D66" s="31"/>
      <c r="E66" s="31"/>
      <c r="F66" s="31"/>
      <c r="G66" s="31"/>
      <c r="H66" s="31"/>
      <c r="I66" s="32" t="s">
        <v>135</v>
      </c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15" customFormat="1" ht="32.25" customHeight="1">
      <c r="A67" s="31"/>
      <c r="B67" s="31"/>
      <c r="C67" s="31"/>
      <c r="D67" s="31"/>
      <c r="E67" s="31"/>
      <c r="F67" s="31"/>
      <c r="G67" s="31"/>
      <c r="H67" s="31"/>
      <c r="I67" s="32" t="s">
        <v>136</v>
      </c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15" customFormat="1">
      <c r="A68" s="31"/>
      <c r="B68" s="31"/>
      <c r="C68" s="31"/>
      <c r="D68" s="31"/>
      <c r="E68" s="31"/>
      <c r="F68" s="31"/>
      <c r="G68" s="31"/>
      <c r="H68" s="31"/>
      <c r="I68" s="34" t="s">
        <v>137</v>
      </c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15" customFormat="1" ht="15.75" customHeight="1">
      <c r="A69" s="31"/>
      <c r="B69" s="31"/>
      <c r="C69" s="31"/>
      <c r="D69" s="31"/>
      <c r="E69" s="31"/>
      <c r="F69" s="31"/>
      <c r="G69" s="31"/>
      <c r="H69" s="31"/>
      <c r="I69" s="36" t="s">
        <v>138</v>
      </c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1" t="s">
        <v>139</v>
      </c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3">
        <v>1803.66</v>
      </c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>
        <v>1803.66</v>
      </c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>
        <v>1803.66</v>
      </c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15" customFormat="1">
      <c r="A70" s="31"/>
      <c r="B70" s="31"/>
      <c r="C70" s="31"/>
      <c r="D70" s="31"/>
      <c r="E70" s="31"/>
      <c r="F70" s="31"/>
      <c r="G70" s="31"/>
      <c r="H70" s="31"/>
      <c r="I70" s="32" t="s">
        <v>140</v>
      </c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1" t="s">
        <v>54</v>
      </c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5">
        <f>(BF51+BF58)/BF69</f>
        <v>10.773334099252763</v>
      </c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>
        <f t="shared" ref="CB70" si="2">(CB51+CB58)/CB69</f>
        <v>5.2212480733619415</v>
      </c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>
        <f t="shared" ref="CX70" si="3">(CX51+CX58)/CX69</f>
        <v>5.8969460384842609</v>
      </c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</row>
    <row r="71" spans="1:123" s="15" customFormat="1" ht="15.75" customHeight="1">
      <c r="A71" s="31"/>
      <c r="B71" s="31"/>
      <c r="C71" s="31"/>
      <c r="D71" s="31"/>
      <c r="E71" s="31"/>
      <c r="F71" s="31"/>
      <c r="G71" s="31"/>
      <c r="H71" s="31"/>
      <c r="I71" s="36" t="s">
        <v>141</v>
      </c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1" t="s">
        <v>142</v>
      </c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</row>
    <row r="72" spans="1:123" s="15" customFormat="1">
      <c r="A72" s="31" t="s">
        <v>143</v>
      </c>
      <c r="B72" s="31"/>
      <c r="C72" s="31"/>
      <c r="D72" s="31"/>
      <c r="E72" s="31"/>
      <c r="F72" s="31"/>
      <c r="G72" s="31"/>
      <c r="H72" s="31"/>
      <c r="I72" s="32" t="s">
        <v>144</v>
      </c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15" customFormat="1">
      <c r="A73" s="31"/>
      <c r="B73" s="31"/>
      <c r="C73" s="31"/>
      <c r="D73" s="31"/>
      <c r="E73" s="31"/>
      <c r="F73" s="31"/>
      <c r="G73" s="31"/>
      <c r="H73" s="31"/>
      <c r="I73" s="32" t="s">
        <v>145</v>
      </c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15" customFormat="1">
      <c r="A74" s="31"/>
      <c r="B74" s="31"/>
      <c r="C74" s="31"/>
      <c r="D74" s="31"/>
      <c r="E74" s="31"/>
      <c r="F74" s="31"/>
      <c r="G74" s="31"/>
      <c r="H74" s="31"/>
      <c r="I74" s="32" t="s">
        <v>146</v>
      </c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15" customFormat="1">
      <c r="A75" s="31" t="s">
        <v>147</v>
      </c>
      <c r="B75" s="31"/>
      <c r="C75" s="31"/>
      <c r="D75" s="31"/>
      <c r="E75" s="31"/>
      <c r="F75" s="31"/>
      <c r="G75" s="31"/>
      <c r="H75" s="31"/>
      <c r="I75" s="32" t="s">
        <v>148</v>
      </c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1" t="s">
        <v>149</v>
      </c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3">
        <v>25</v>
      </c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>
        <v>10</v>
      </c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>
        <v>10</v>
      </c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15" customFormat="1">
      <c r="A76" s="31"/>
      <c r="B76" s="31"/>
      <c r="C76" s="31"/>
      <c r="D76" s="31"/>
      <c r="E76" s="31"/>
      <c r="F76" s="31"/>
      <c r="G76" s="31"/>
      <c r="H76" s="31"/>
      <c r="I76" s="32" t="s">
        <v>150</v>
      </c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15" customFormat="1">
      <c r="A77" s="31" t="s">
        <v>151</v>
      </c>
      <c r="B77" s="31"/>
      <c r="C77" s="31"/>
      <c r="D77" s="31"/>
      <c r="E77" s="31"/>
      <c r="F77" s="31"/>
      <c r="G77" s="31"/>
      <c r="H77" s="31"/>
      <c r="I77" s="32" t="s">
        <v>152</v>
      </c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1" t="s">
        <v>54</v>
      </c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5">
        <f>BF55/BF75/12</f>
        <v>22.970876666666665</v>
      </c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>
        <f t="shared" ref="CB77" si="4">CB55/CB75/12</f>
        <v>20.047083333333333</v>
      </c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>
        <f t="shared" ref="CX77" si="5">CX55/CX75/12</f>
        <v>20.149932235326478</v>
      </c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</row>
    <row r="78" spans="1:123" s="15" customFormat="1">
      <c r="A78" s="31"/>
      <c r="B78" s="31"/>
      <c r="C78" s="31"/>
      <c r="D78" s="31"/>
      <c r="E78" s="31"/>
      <c r="F78" s="31"/>
      <c r="G78" s="31"/>
      <c r="H78" s="31"/>
      <c r="I78" s="32" t="s">
        <v>153</v>
      </c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1" t="s">
        <v>154</v>
      </c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</row>
    <row r="79" spans="1:123" s="15" customFormat="1">
      <c r="A79" s="31" t="s">
        <v>155</v>
      </c>
      <c r="B79" s="31"/>
      <c r="C79" s="31"/>
      <c r="D79" s="31"/>
      <c r="E79" s="31"/>
      <c r="F79" s="31"/>
      <c r="G79" s="31"/>
      <c r="H79" s="31"/>
      <c r="I79" s="32" t="s">
        <v>156</v>
      </c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</row>
    <row r="80" spans="1:123" s="15" customFormat="1">
      <c r="A80" s="31"/>
      <c r="B80" s="31"/>
      <c r="C80" s="31"/>
      <c r="D80" s="31"/>
      <c r="E80" s="31"/>
      <c r="F80" s="31"/>
      <c r="G80" s="31"/>
      <c r="H80" s="31"/>
      <c r="I80" s="32" t="s">
        <v>157</v>
      </c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</row>
    <row r="81" spans="1:123" s="15" customFormat="1">
      <c r="A81" s="31"/>
      <c r="B81" s="31"/>
      <c r="C81" s="31"/>
      <c r="D81" s="31"/>
      <c r="E81" s="31"/>
      <c r="F81" s="31"/>
      <c r="G81" s="31"/>
      <c r="H81" s="31"/>
      <c r="I81" s="32" t="s">
        <v>158</v>
      </c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</row>
    <row r="82" spans="1:123" s="15" customFormat="1">
      <c r="A82" s="31"/>
      <c r="B82" s="31"/>
      <c r="C82" s="31"/>
      <c r="D82" s="31"/>
      <c r="E82" s="31"/>
      <c r="F82" s="31"/>
      <c r="G82" s="31"/>
      <c r="H82" s="31"/>
      <c r="I82" s="34" t="s">
        <v>137</v>
      </c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15" customFormat="1">
      <c r="A83" s="31"/>
      <c r="B83" s="31"/>
      <c r="C83" s="31"/>
      <c r="D83" s="31"/>
      <c r="E83" s="31"/>
      <c r="F83" s="31"/>
      <c r="G83" s="31"/>
      <c r="H83" s="31"/>
      <c r="I83" s="32" t="s">
        <v>159</v>
      </c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1" t="s">
        <v>54</v>
      </c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3">
        <v>10000</v>
      </c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>
        <v>10000</v>
      </c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>
        <v>10000</v>
      </c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15" customFormat="1">
      <c r="A84" s="31"/>
      <c r="B84" s="31"/>
      <c r="C84" s="31"/>
      <c r="D84" s="31"/>
      <c r="E84" s="31"/>
      <c r="F84" s="31"/>
      <c r="G84" s="31"/>
      <c r="H84" s="31"/>
      <c r="I84" s="32" t="s">
        <v>160</v>
      </c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15" customFormat="1">
      <c r="A85" s="31"/>
      <c r="B85" s="31"/>
      <c r="C85" s="31"/>
      <c r="D85" s="31"/>
      <c r="E85" s="31"/>
      <c r="F85" s="31"/>
      <c r="G85" s="31"/>
      <c r="H85" s="31"/>
      <c r="I85" s="32" t="s">
        <v>161</v>
      </c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1" t="s">
        <v>54</v>
      </c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 t="s">
        <v>62</v>
      </c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15" customFormat="1">
      <c r="A86" s="31"/>
      <c r="B86" s="31"/>
      <c r="C86" s="31"/>
      <c r="D86" s="31"/>
      <c r="E86" s="31"/>
      <c r="F86" s="31"/>
      <c r="G86" s="31"/>
      <c r="H86" s="31"/>
      <c r="I86" s="32" t="s">
        <v>162</v>
      </c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15" customFormat="1">
      <c r="A87" s="31"/>
      <c r="B87" s="31"/>
      <c r="C87" s="31"/>
      <c r="D87" s="31"/>
      <c r="E87" s="31"/>
      <c r="F87" s="31"/>
      <c r="G87" s="31"/>
      <c r="H87" s="31"/>
      <c r="I87" s="32" t="s">
        <v>163</v>
      </c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ht="21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1:123" s="18" customFormat="1" ht="12" customHeight="1">
      <c r="A89" s="17" t="s">
        <v>164</v>
      </c>
    </row>
    <row r="90" spans="1:123" s="18" customFormat="1" ht="12" customHeight="1">
      <c r="A90" s="17" t="s">
        <v>165</v>
      </c>
    </row>
    <row r="91" spans="1:123" s="18" customFormat="1" ht="12" customHeight="1">
      <c r="A91" s="17" t="s">
        <v>166</v>
      </c>
    </row>
    <row r="92" spans="1:123" s="18" customFormat="1" ht="12" customHeight="1">
      <c r="A92" s="17" t="s">
        <v>167</v>
      </c>
    </row>
  </sheetData>
  <mergeCells count="280">
    <mergeCell ref="A9:H9"/>
    <mergeCell ref="I9:AO9"/>
    <mergeCell ref="AP9:BE9"/>
    <mergeCell ref="BF9:CA9"/>
    <mergeCell ref="CB9:CW9"/>
    <mergeCell ref="CX9:DS9"/>
    <mergeCell ref="A5:DS5"/>
    <mergeCell ref="A6:DS6"/>
    <mergeCell ref="A8:H8"/>
    <mergeCell ref="I8:AO8"/>
    <mergeCell ref="AP8:BE8"/>
    <mergeCell ref="BF8:CA8"/>
    <mergeCell ref="CB8:CW8"/>
    <mergeCell ref="CX8:DS8"/>
    <mergeCell ref="A11:H12"/>
    <mergeCell ref="I11:AO11"/>
    <mergeCell ref="AP11:BE12"/>
    <mergeCell ref="BF11:CA12"/>
    <mergeCell ref="CB11:CW12"/>
    <mergeCell ref="CX11:DS12"/>
    <mergeCell ref="I12:AO12"/>
    <mergeCell ref="A10:H10"/>
    <mergeCell ref="I10:AO10"/>
    <mergeCell ref="AP10:BE10"/>
    <mergeCell ref="BF10:CA10"/>
    <mergeCell ref="CB10:CW10"/>
    <mergeCell ref="CX10:DS10"/>
    <mergeCell ref="A14:H14"/>
    <mergeCell ref="I14:AO14"/>
    <mergeCell ref="AP14:BE14"/>
    <mergeCell ref="BF14:CA14"/>
    <mergeCell ref="CB14:CW14"/>
    <mergeCell ref="CX14:DS14"/>
    <mergeCell ref="A13:H13"/>
    <mergeCell ref="I13:AO13"/>
    <mergeCell ref="AP13:BE13"/>
    <mergeCell ref="BF13:CA13"/>
    <mergeCell ref="CB13:CW13"/>
    <mergeCell ref="CX13:DS13"/>
    <mergeCell ref="A15:H16"/>
    <mergeCell ref="I15:AO15"/>
    <mergeCell ref="AP15:BE16"/>
    <mergeCell ref="BF15:CA15"/>
    <mergeCell ref="CB15:CW15"/>
    <mergeCell ref="CX15:DS15"/>
    <mergeCell ref="I16:AO16"/>
    <mergeCell ref="BF16:CA16"/>
    <mergeCell ref="CB16:CW16"/>
    <mergeCell ref="CX16:DS16"/>
    <mergeCell ref="A18:H19"/>
    <mergeCell ref="I18:AO18"/>
    <mergeCell ref="AP18:BE19"/>
    <mergeCell ref="BF18:CA19"/>
    <mergeCell ref="CB18:CW19"/>
    <mergeCell ref="CX18:DS19"/>
    <mergeCell ref="I19:AO19"/>
    <mergeCell ref="A17:H17"/>
    <mergeCell ref="I17:AO17"/>
    <mergeCell ref="AP17:BE17"/>
    <mergeCell ref="BF17:CA17"/>
    <mergeCell ref="CB17:CW17"/>
    <mergeCell ref="CX17:DS17"/>
    <mergeCell ref="A20:H24"/>
    <mergeCell ref="I20:AO20"/>
    <mergeCell ref="AP20:BE24"/>
    <mergeCell ref="BF20:CA24"/>
    <mergeCell ref="CB20:CW24"/>
    <mergeCell ref="CX20:DS24"/>
    <mergeCell ref="I21:AO21"/>
    <mergeCell ref="I22:AO22"/>
    <mergeCell ref="I23:AO23"/>
    <mergeCell ref="I24:AO24"/>
    <mergeCell ref="A27:H28"/>
    <mergeCell ref="I27:AO27"/>
    <mergeCell ref="AP27:BE28"/>
    <mergeCell ref="BF27:CA28"/>
    <mergeCell ref="CB27:CW28"/>
    <mergeCell ref="CX27:DS28"/>
    <mergeCell ref="I28:AO28"/>
    <mergeCell ref="A25:H26"/>
    <mergeCell ref="I25:AO25"/>
    <mergeCell ref="AP25:BE26"/>
    <mergeCell ref="BF25:CA26"/>
    <mergeCell ref="CB25:CW26"/>
    <mergeCell ref="CX25:DS26"/>
    <mergeCell ref="I26:AO26"/>
    <mergeCell ref="A31:H31"/>
    <mergeCell ref="I31:AO31"/>
    <mergeCell ref="AP31:BE31"/>
    <mergeCell ref="BF31:CA31"/>
    <mergeCell ref="CB31:CW31"/>
    <mergeCell ref="CX31:DS31"/>
    <mergeCell ref="A29:H30"/>
    <mergeCell ref="I29:AO29"/>
    <mergeCell ref="AP29:BE30"/>
    <mergeCell ref="BF29:CA30"/>
    <mergeCell ref="CB29:CW30"/>
    <mergeCell ref="CX29:DS30"/>
    <mergeCell ref="I30:AO30"/>
    <mergeCell ref="A34:H36"/>
    <mergeCell ref="I34:AO34"/>
    <mergeCell ref="AP34:BE36"/>
    <mergeCell ref="BF34:CA36"/>
    <mergeCell ref="CB34:CW36"/>
    <mergeCell ref="CX34:DS36"/>
    <mergeCell ref="I35:AO35"/>
    <mergeCell ref="I36:AO36"/>
    <mergeCell ref="A32:H33"/>
    <mergeCell ref="I32:AO32"/>
    <mergeCell ref="AP32:BE33"/>
    <mergeCell ref="BF32:CA33"/>
    <mergeCell ref="CB32:CW33"/>
    <mergeCell ref="CX32:DS33"/>
    <mergeCell ref="I33:AO33"/>
    <mergeCell ref="A41:H43"/>
    <mergeCell ref="I41:AO41"/>
    <mergeCell ref="AP41:BE43"/>
    <mergeCell ref="BF41:DS43"/>
    <mergeCell ref="I42:AO42"/>
    <mergeCell ref="I43:AO43"/>
    <mergeCell ref="A37:H40"/>
    <mergeCell ref="I37:AO37"/>
    <mergeCell ref="AP37:BE40"/>
    <mergeCell ref="BF37:CA40"/>
    <mergeCell ref="CB37:CW40"/>
    <mergeCell ref="CX37:DS40"/>
    <mergeCell ref="I38:AO38"/>
    <mergeCell ref="I39:AO39"/>
    <mergeCell ref="I40:AO40"/>
    <mergeCell ref="A44:H47"/>
    <mergeCell ref="I44:AO44"/>
    <mergeCell ref="AP44:BE47"/>
    <mergeCell ref="BF44:CA47"/>
    <mergeCell ref="CB44:CW47"/>
    <mergeCell ref="CX44:DS47"/>
    <mergeCell ref="I45:AO45"/>
    <mergeCell ref="I46:AO46"/>
    <mergeCell ref="I47:AO47"/>
    <mergeCell ref="A51:H53"/>
    <mergeCell ref="I51:AO51"/>
    <mergeCell ref="AP51:BE53"/>
    <mergeCell ref="BF51:CA53"/>
    <mergeCell ref="CB51:CW53"/>
    <mergeCell ref="CX51:DS53"/>
    <mergeCell ref="I52:AO52"/>
    <mergeCell ref="I53:AO53"/>
    <mergeCell ref="A48:H50"/>
    <mergeCell ref="I48:AO48"/>
    <mergeCell ref="AP48:BE50"/>
    <mergeCell ref="BF48:CA50"/>
    <mergeCell ref="CB48:CW50"/>
    <mergeCell ref="CX48:DS50"/>
    <mergeCell ref="I49:AO49"/>
    <mergeCell ref="I50:AO50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A57:H57"/>
    <mergeCell ref="I57:AO57"/>
    <mergeCell ref="AP57:BE57"/>
    <mergeCell ref="BF57:CA57"/>
    <mergeCell ref="CB57:CW57"/>
    <mergeCell ref="CX57:DS57"/>
    <mergeCell ref="A56:H56"/>
    <mergeCell ref="I56:AO56"/>
    <mergeCell ref="AP56:BE56"/>
    <mergeCell ref="BF56:CA56"/>
    <mergeCell ref="CB56:CW56"/>
    <mergeCell ref="CX56:DS56"/>
    <mergeCell ref="A61:H62"/>
    <mergeCell ref="I61:AO61"/>
    <mergeCell ref="AP61:BE62"/>
    <mergeCell ref="BF61:CA62"/>
    <mergeCell ref="CB61:CW62"/>
    <mergeCell ref="CX61:DS62"/>
    <mergeCell ref="I62:AO62"/>
    <mergeCell ref="A58:H60"/>
    <mergeCell ref="I58:AO58"/>
    <mergeCell ref="AP58:BE60"/>
    <mergeCell ref="BF58:CA60"/>
    <mergeCell ref="CB58:CW60"/>
    <mergeCell ref="CX58:DS60"/>
    <mergeCell ref="I59:AO59"/>
    <mergeCell ref="I60:AO60"/>
    <mergeCell ref="A65:H67"/>
    <mergeCell ref="I65:AO65"/>
    <mergeCell ref="AP65:BE67"/>
    <mergeCell ref="BF65:CA67"/>
    <mergeCell ref="CB65:CW67"/>
    <mergeCell ref="CX65:DS67"/>
    <mergeCell ref="I66:AO66"/>
    <mergeCell ref="I67:AO67"/>
    <mergeCell ref="A63:H64"/>
    <mergeCell ref="I63:AO63"/>
    <mergeCell ref="AP63:BE64"/>
    <mergeCell ref="BF63:CA64"/>
    <mergeCell ref="CB63:CW64"/>
    <mergeCell ref="CX63:DS64"/>
    <mergeCell ref="I64:AO64"/>
    <mergeCell ref="A69:H69"/>
    <mergeCell ref="I69:AO69"/>
    <mergeCell ref="AP69:BE69"/>
    <mergeCell ref="BF69:CA69"/>
    <mergeCell ref="CB69:CW69"/>
    <mergeCell ref="CX69:DS69"/>
    <mergeCell ref="A68:H68"/>
    <mergeCell ref="I68:AO68"/>
    <mergeCell ref="AP68:BE68"/>
    <mergeCell ref="BF68:CA68"/>
    <mergeCell ref="CB68:CW68"/>
    <mergeCell ref="CX68:DS68"/>
    <mergeCell ref="A72:H74"/>
    <mergeCell ref="I72:AO72"/>
    <mergeCell ref="AP72:BE74"/>
    <mergeCell ref="BF72:CA74"/>
    <mergeCell ref="CB72:CW74"/>
    <mergeCell ref="CX72:DS74"/>
    <mergeCell ref="I73:AO73"/>
    <mergeCell ref="I74:AO74"/>
    <mergeCell ref="A70:H71"/>
    <mergeCell ref="I70:AO70"/>
    <mergeCell ref="AP70:BE70"/>
    <mergeCell ref="BF70:CA71"/>
    <mergeCell ref="CB70:CW71"/>
    <mergeCell ref="CX70:DS71"/>
    <mergeCell ref="I71:AO71"/>
    <mergeCell ref="AP71:BE71"/>
    <mergeCell ref="A77:H78"/>
    <mergeCell ref="I77:AO77"/>
    <mergeCell ref="AP77:BE77"/>
    <mergeCell ref="BF77:CA78"/>
    <mergeCell ref="CB77:CW78"/>
    <mergeCell ref="CX77:DS78"/>
    <mergeCell ref="I78:AO78"/>
    <mergeCell ref="AP78:BE78"/>
    <mergeCell ref="A75:H76"/>
    <mergeCell ref="I75:AO75"/>
    <mergeCell ref="AP75:BE76"/>
    <mergeCell ref="BF75:CA76"/>
    <mergeCell ref="CB75:CW76"/>
    <mergeCell ref="CX75:DS76"/>
    <mergeCell ref="I76:AO76"/>
    <mergeCell ref="A82:H82"/>
    <mergeCell ref="I82:AO82"/>
    <mergeCell ref="AP82:BE82"/>
    <mergeCell ref="BF82:CA82"/>
    <mergeCell ref="CB82:CW82"/>
    <mergeCell ref="CX82:DS82"/>
    <mergeCell ref="A79:H81"/>
    <mergeCell ref="I79:AO79"/>
    <mergeCell ref="AP79:BE81"/>
    <mergeCell ref="BF79:CA81"/>
    <mergeCell ref="CB79:CW81"/>
    <mergeCell ref="CX79:DS81"/>
    <mergeCell ref="I80:AO80"/>
    <mergeCell ref="I81:AO81"/>
    <mergeCell ref="A85:H87"/>
    <mergeCell ref="I85:AO85"/>
    <mergeCell ref="AP85:BE87"/>
    <mergeCell ref="BF85:CA87"/>
    <mergeCell ref="CB85:CW87"/>
    <mergeCell ref="CX85:DS87"/>
    <mergeCell ref="I86:AO86"/>
    <mergeCell ref="I87:AO87"/>
    <mergeCell ref="A83:H84"/>
    <mergeCell ref="I83:AO83"/>
    <mergeCell ref="AP83:BE84"/>
    <mergeCell ref="BF83:CA84"/>
    <mergeCell ref="CB83:CW84"/>
    <mergeCell ref="CX83:DS84"/>
    <mergeCell ref="I84:AO8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112"/>
  <sheetViews>
    <sheetView topLeftCell="A19" workbookViewId="0">
      <selection activeCell="AP19" sqref="AP19:DS45"/>
    </sheetView>
  </sheetViews>
  <sheetFormatPr defaultColWidth="1.140625" defaultRowHeight="15.75"/>
  <cols>
    <col min="1" max="111" width="1.140625" style="7"/>
    <col min="112" max="112" width="2.140625" style="7" customWidth="1"/>
    <col min="113" max="367" width="1.140625" style="7"/>
    <col min="368" max="368" width="2.140625" style="7" customWidth="1"/>
    <col min="369" max="623" width="1.140625" style="7"/>
    <col min="624" max="624" width="2.140625" style="7" customWidth="1"/>
    <col min="625" max="879" width="1.140625" style="7"/>
    <col min="880" max="880" width="2.140625" style="7" customWidth="1"/>
    <col min="881" max="1135" width="1.140625" style="7"/>
    <col min="1136" max="1136" width="2.140625" style="7" customWidth="1"/>
    <col min="1137" max="1391" width="1.140625" style="7"/>
    <col min="1392" max="1392" width="2.140625" style="7" customWidth="1"/>
    <col min="1393" max="1647" width="1.140625" style="7"/>
    <col min="1648" max="1648" width="2.140625" style="7" customWidth="1"/>
    <col min="1649" max="1903" width="1.140625" style="7"/>
    <col min="1904" max="1904" width="2.140625" style="7" customWidth="1"/>
    <col min="1905" max="2159" width="1.140625" style="7"/>
    <col min="2160" max="2160" width="2.140625" style="7" customWidth="1"/>
    <col min="2161" max="2415" width="1.140625" style="7"/>
    <col min="2416" max="2416" width="2.140625" style="7" customWidth="1"/>
    <col min="2417" max="2671" width="1.140625" style="7"/>
    <col min="2672" max="2672" width="2.140625" style="7" customWidth="1"/>
    <col min="2673" max="2927" width="1.140625" style="7"/>
    <col min="2928" max="2928" width="2.140625" style="7" customWidth="1"/>
    <col min="2929" max="3183" width="1.140625" style="7"/>
    <col min="3184" max="3184" width="2.140625" style="7" customWidth="1"/>
    <col min="3185" max="3439" width="1.140625" style="7"/>
    <col min="3440" max="3440" width="2.140625" style="7" customWidth="1"/>
    <col min="3441" max="3695" width="1.140625" style="7"/>
    <col min="3696" max="3696" width="2.140625" style="7" customWidth="1"/>
    <col min="3697" max="3951" width="1.140625" style="7"/>
    <col min="3952" max="3952" width="2.140625" style="7" customWidth="1"/>
    <col min="3953" max="4207" width="1.140625" style="7"/>
    <col min="4208" max="4208" width="2.140625" style="7" customWidth="1"/>
    <col min="4209" max="4463" width="1.140625" style="7"/>
    <col min="4464" max="4464" width="2.140625" style="7" customWidth="1"/>
    <col min="4465" max="4719" width="1.140625" style="7"/>
    <col min="4720" max="4720" width="2.140625" style="7" customWidth="1"/>
    <col min="4721" max="4975" width="1.140625" style="7"/>
    <col min="4976" max="4976" width="2.140625" style="7" customWidth="1"/>
    <col min="4977" max="5231" width="1.140625" style="7"/>
    <col min="5232" max="5232" width="2.140625" style="7" customWidth="1"/>
    <col min="5233" max="5487" width="1.140625" style="7"/>
    <col min="5488" max="5488" width="2.140625" style="7" customWidth="1"/>
    <col min="5489" max="5743" width="1.140625" style="7"/>
    <col min="5744" max="5744" width="2.140625" style="7" customWidth="1"/>
    <col min="5745" max="5999" width="1.140625" style="7"/>
    <col min="6000" max="6000" width="2.140625" style="7" customWidth="1"/>
    <col min="6001" max="6255" width="1.140625" style="7"/>
    <col min="6256" max="6256" width="2.140625" style="7" customWidth="1"/>
    <col min="6257" max="6511" width="1.140625" style="7"/>
    <col min="6512" max="6512" width="2.140625" style="7" customWidth="1"/>
    <col min="6513" max="6767" width="1.140625" style="7"/>
    <col min="6768" max="6768" width="2.140625" style="7" customWidth="1"/>
    <col min="6769" max="7023" width="1.140625" style="7"/>
    <col min="7024" max="7024" width="2.140625" style="7" customWidth="1"/>
    <col min="7025" max="7279" width="1.140625" style="7"/>
    <col min="7280" max="7280" width="2.140625" style="7" customWidth="1"/>
    <col min="7281" max="7535" width="1.140625" style="7"/>
    <col min="7536" max="7536" width="2.140625" style="7" customWidth="1"/>
    <col min="7537" max="7791" width="1.140625" style="7"/>
    <col min="7792" max="7792" width="2.140625" style="7" customWidth="1"/>
    <col min="7793" max="8047" width="1.140625" style="7"/>
    <col min="8048" max="8048" width="2.140625" style="7" customWidth="1"/>
    <col min="8049" max="8303" width="1.140625" style="7"/>
    <col min="8304" max="8304" width="2.140625" style="7" customWidth="1"/>
    <col min="8305" max="8559" width="1.140625" style="7"/>
    <col min="8560" max="8560" width="2.140625" style="7" customWidth="1"/>
    <col min="8561" max="8815" width="1.140625" style="7"/>
    <col min="8816" max="8816" width="2.140625" style="7" customWidth="1"/>
    <col min="8817" max="9071" width="1.140625" style="7"/>
    <col min="9072" max="9072" width="2.140625" style="7" customWidth="1"/>
    <col min="9073" max="9327" width="1.140625" style="7"/>
    <col min="9328" max="9328" width="2.140625" style="7" customWidth="1"/>
    <col min="9329" max="9583" width="1.140625" style="7"/>
    <col min="9584" max="9584" width="2.140625" style="7" customWidth="1"/>
    <col min="9585" max="9839" width="1.140625" style="7"/>
    <col min="9840" max="9840" width="2.140625" style="7" customWidth="1"/>
    <col min="9841" max="10095" width="1.140625" style="7"/>
    <col min="10096" max="10096" width="2.140625" style="7" customWidth="1"/>
    <col min="10097" max="10351" width="1.140625" style="7"/>
    <col min="10352" max="10352" width="2.140625" style="7" customWidth="1"/>
    <col min="10353" max="10607" width="1.140625" style="7"/>
    <col min="10608" max="10608" width="2.140625" style="7" customWidth="1"/>
    <col min="10609" max="10863" width="1.140625" style="7"/>
    <col min="10864" max="10864" width="2.140625" style="7" customWidth="1"/>
    <col min="10865" max="11119" width="1.140625" style="7"/>
    <col min="11120" max="11120" width="2.140625" style="7" customWidth="1"/>
    <col min="11121" max="11375" width="1.140625" style="7"/>
    <col min="11376" max="11376" width="2.140625" style="7" customWidth="1"/>
    <col min="11377" max="11631" width="1.140625" style="7"/>
    <col min="11632" max="11632" width="2.140625" style="7" customWidth="1"/>
    <col min="11633" max="11887" width="1.140625" style="7"/>
    <col min="11888" max="11888" width="2.140625" style="7" customWidth="1"/>
    <col min="11889" max="12143" width="1.140625" style="7"/>
    <col min="12144" max="12144" width="2.140625" style="7" customWidth="1"/>
    <col min="12145" max="12399" width="1.140625" style="7"/>
    <col min="12400" max="12400" width="2.140625" style="7" customWidth="1"/>
    <col min="12401" max="12655" width="1.140625" style="7"/>
    <col min="12656" max="12656" width="2.140625" style="7" customWidth="1"/>
    <col min="12657" max="12911" width="1.140625" style="7"/>
    <col min="12912" max="12912" width="2.140625" style="7" customWidth="1"/>
    <col min="12913" max="13167" width="1.140625" style="7"/>
    <col min="13168" max="13168" width="2.140625" style="7" customWidth="1"/>
    <col min="13169" max="13423" width="1.140625" style="7"/>
    <col min="13424" max="13424" width="2.140625" style="7" customWidth="1"/>
    <col min="13425" max="13679" width="1.140625" style="7"/>
    <col min="13680" max="13680" width="2.140625" style="7" customWidth="1"/>
    <col min="13681" max="13935" width="1.140625" style="7"/>
    <col min="13936" max="13936" width="2.140625" style="7" customWidth="1"/>
    <col min="13937" max="14191" width="1.140625" style="7"/>
    <col min="14192" max="14192" width="2.140625" style="7" customWidth="1"/>
    <col min="14193" max="14447" width="1.140625" style="7"/>
    <col min="14448" max="14448" width="2.140625" style="7" customWidth="1"/>
    <col min="14449" max="14703" width="1.140625" style="7"/>
    <col min="14704" max="14704" width="2.140625" style="7" customWidth="1"/>
    <col min="14705" max="14959" width="1.140625" style="7"/>
    <col min="14960" max="14960" width="2.140625" style="7" customWidth="1"/>
    <col min="14961" max="15215" width="1.140625" style="7"/>
    <col min="15216" max="15216" width="2.140625" style="7" customWidth="1"/>
    <col min="15217" max="15471" width="1.140625" style="7"/>
    <col min="15472" max="15472" width="2.140625" style="7" customWidth="1"/>
    <col min="15473" max="15727" width="1.140625" style="7"/>
    <col min="15728" max="15728" width="2.140625" style="7" customWidth="1"/>
    <col min="15729" max="15983" width="1.140625" style="7"/>
    <col min="15984" max="15984" width="2.140625" style="7" customWidth="1"/>
    <col min="15985" max="16239" width="1.140625" style="7"/>
    <col min="16240" max="16240" width="2.140625" style="7" customWidth="1"/>
    <col min="16241" max="16384" width="1.140625" style="7"/>
  </cols>
  <sheetData>
    <row r="1" spans="1:124" s="1" customFormat="1" ht="11.25">
      <c r="DS1" s="2" t="s">
        <v>168</v>
      </c>
      <c r="DT1" s="2"/>
    </row>
    <row r="2" spans="1:124" s="1" customFormat="1" ht="11.25">
      <c r="DS2" s="2" t="s">
        <v>13</v>
      </c>
      <c r="DT2" s="2"/>
    </row>
    <row r="3" spans="1:124" s="1" customFormat="1" ht="11.25">
      <c r="DS3" s="2" t="s">
        <v>14</v>
      </c>
      <c r="DT3" s="2"/>
    </row>
    <row r="7" spans="1:124" s="8" customFormat="1" ht="18.75">
      <c r="A7" s="30" t="s">
        <v>169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</row>
    <row r="10" spans="1:124">
      <c r="A10" s="78" t="s">
        <v>35</v>
      </c>
      <c r="B10" s="79"/>
      <c r="C10" s="79"/>
      <c r="D10" s="79"/>
      <c r="E10" s="79"/>
      <c r="F10" s="79"/>
      <c r="G10" s="79"/>
      <c r="H10" s="80"/>
      <c r="I10" s="78" t="s">
        <v>36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80"/>
      <c r="AP10" s="78" t="s">
        <v>37</v>
      </c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80"/>
      <c r="BF10" s="78" t="s">
        <v>38</v>
      </c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80"/>
      <c r="CB10" s="78" t="s">
        <v>39</v>
      </c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80"/>
      <c r="CX10" s="78" t="s">
        <v>40</v>
      </c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80"/>
    </row>
    <row r="11" spans="1:124">
      <c r="A11" s="76" t="s">
        <v>41</v>
      </c>
      <c r="B11" s="26"/>
      <c r="C11" s="26"/>
      <c r="D11" s="26"/>
      <c r="E11" s="26"/>
      <c r="F11" s="26"/>
      <c r="G11" s="26"/>
      <c r="H11" s="77"/>
      <c r="I11" s="7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77"/>
      <c r="AP11" s="76" t="s">
        <v>42</v>
      </c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77"/>
      <c r="BF11" s="76" t="s">
        <v>43</v>
      </c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77"/>
      <c r="CB11" s="76" t="s">
        <v>44</v>
      </c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77"/>
      <c r="CX11" s="76" t="s">
        <v>45</v>
      </c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77"/>
    </row>
    <row r="12" spans="1:124" ht="15.75" customHeight="1">
      <c r="A12" s="76"/>
      <c r="B12" s="26"/>
      <c r="C12" s="26"/>
      <c r="D12" s="26"/>
      <c r="E12" s="26"/>
      <c r="F12" s="26"/>
      <c r="G12" s="26"/>
      <c r="H12" s="77"/>
      <c r="I12" s="7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77"/>
      <c r="AP12" s="7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77"/>
      <c r="BF12" s="76" t="s">
        <v>46</v>
      </c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77"/>
      <c r="CB12" s="76" t="s">
        <v>170</v>
      </c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77"/>
      <c r="CX12" s="76" t="s">
        <v>48</v>
      </c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77"/>
    </row>
    <row r="13" spans="1:124" s="19" customFormat="1">
      <c r="A13" s="72"/>
      <c r="B13" s="57"/>
      <c r="C13" s="57"/>
      <c r="D13" s="57"/>
      <c r="E13" s="57"/>
      <c r="F13" s="57"/>
      <c r="G13" s="57"/>
      <c r="H13" s="73"/>
      <c r="I13" s="74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75"/>
      <c r="AP13" s="72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73"/>
      <c r="BF13" s="67" t="s">
        <v>171</v>
      </c>
      <c r="BG13" s="65"/>
      <c r="BH13" s="65"/>
      <c r="BI13" s="65"/>
      <c r="BJ13" s="65"/>
      <c r="BK13" s="65"/>
      <c r="BL13" s="65"/>
      <c r="BM13" s="65"/>
      <c r="BN13" s="65"/>
      <c r="BO13" s="65"/>
      <c r="BP13" s="68"/>
      <c r="BQ13" s="67" t="s">
        <v>172</v>
      </c>
      <c r="BR13" s="65"/>
      <c r="BS13" s="65"/>
      <c r="BT13" s="65"/>
      <c r="BU13" s="65"/>
      <c r="BV13" s="65"/>
      <c r="BW13" s="65"/>
      <c r="BX13" s="65"/>
      <c r="BY13" s="65"/>
      <c r="BZ13" s="65"/>
      <c r="CA13" s="68"/>
      <c r="CB13" s="67" t="s">
        <v>171</v>
      </c>
      <c r="CC13" s="65"/>
      <c r="CD13" s="65"/>
      <c r="CE13" s="65"/>
      <c r="CF13" s="65"/>
      <c r="CG13" s="65"/>
      <c r="CH13" s="65"/>
      <c r="CI13" s="65"/>
      <c r="CJ13" s="65"/>
      <c r="CK13" s="65"/>
      <c r="CL13" s="68"/>
      <c r="CM13" s="67" t="s">
        <v>172</v>
      </c>
      <c r="CN13" s="65"/>
      <c r="CO13" s="65"/>
      <c r="CP13" s="65"/>
      <c r="CQ13" s="65"/>
      <c r="CR13" s="65"/>
      <c r="CS13" s="65"/>
      <c r="CT13" s="65"/>
      <c r="CU13" s="65"/>
      <c r="CV13" s="65"/>
      <c r="CW13" s="68"/>
      <c r="CX13" s="67" t="s">
        <v>171</v>
      </c>
      <c r="CY13" s="65"/>
      <c r="CZ13" s="65"/>
      <c r="DA13" s="65"/>
      <c r="DB13" s="65"/>
      <c r="DC13" s="65"/>
      <c r="DD13" s="65"/>
      <c r="DE13" s="65"/>
      <c r="DF13" s="65"/>
      <c r="DG13" s="65"/>
      <c r="DH13" s="68"/>
      <c r="DI13" s="67" t="s">
        <v>172</v>
      </c>
      <c r="DJ13" s="65"/>
      <c r="DK13" s="65"/>
      <c r="DL13" s="65"/>
      <c r="DM13" s="65"/>
      <c r="DN13" s="65"/>
      <c r="DO13" s="65"/>
      <c r="DP13" s="65"/>
      <c r="DQ13" s="65"/>
      <c r="DR13" s="65"/>
      <c r="DS13" s="68"/>
    </row>
    <row r="14" spans="1:124">
      <c r="A14" s="62"/>
      <c r="B14" s="63"/>
      <c r="C14" s="63"/>
      <c r="D14" s="63"/>
      <c r="E14" s="63"/>
      <c r="F14" s="63"/>
      <c r="G14" s="63"/>
      <c r="H14" s="64"/>
      <c r="I14" s="69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1"/>
      <c r="AP14" s="62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4"/>
      <c r="BF14" s="62" t="s">
        <v>173</v>
      </c>
      <c r="BG14" s="63"/>
      <c r="BH14" s="63"/>
      <c r="BI14" s="63"/>
      <c r="BJ14" s="63"/>
      <c r="BK14" s="63"/>
      <c r="BL14" s="63"/>
      <c r="BM14" s="63"/>
      <c r="BN14" s="63"/>
      <c r="BO14" s="63"/>
      <c r="BP14" s="64"/>
      <c r="BQ14" s="62" t="s">
        <v>173</v>
      </c>
      <c r="BR14" s="63"/>
      <c r="BS14" s="63"/>
      <c r="BT14" s="63"/>
      <c r="BU14" s="63"/>
      <c r="BV14" s="63"/>
      <c r="BW14" s="63"/>
      <c r="BX14" s="63"/>
      <c r="BY14" s="63"/>
      <c r="BZ14" s="63"/>
      <c r="CA14" s="64"/>
      <c r="CB14" s="62" t="s">
        <v>173</v>
      </c>
      <c r="CC14" s="63"/>
      <c r="CD14" s="63"/>
      <c r="CE14" s="63"/>
      <c r="CF14" s="63"/>
      <c r="CG14" s="63"/>
      <c r="CH14" s="63"/>
      <c r="CI14" s="63"/>
      <c r="CJ14" s="63"/>
      <c r="CK14" s="63"/>
      <c r="CL14" s="64"/>
      <c r="CM14" s="62" t="s">
        <v>173</v>
      </c>
      <c r="CN14" s="63"/>
      <c r="CO14" s="63"/>
      <c r="CP14" s="63"/>
      <c r="CQ14" s="63"/>
      <c r="CR14" s="63"/>
      <c r="CS14" s="63"/>
      <c r="CT14" s="63"/>
      <c r="CU14" s="63"/>
      <c r="CV14" s="63"/>
      <c r="CW14" s="64"/>
      <c r="CX14" s="62" t="s">
        <v>173</v>
      </c>
      <c r="CY14" s="63"/>
      <c r="CZ14" s="63"/>
      <c r="DA14" s="63"/>
      <c r="DB14" s="63"/>
      <c r="DC14" s="63"/>
      <c r="DD14" s="63"/>
      <c r="DE14" s="63"/>
      <c r="DF14" s="63"/>
      <c r="DG14" s="63"/>
      <c r="DH14" s="64"/>
      <c r="DI14" s="62" t="s">
        <v>173</v>
      </c>
      <c r="DJ14" s="63"/>
      <c r="DK14" s="63"/>
      <c r="DL14" s="63"/>
      <c r="DM14" s="63"/>
      <c r="DN14" s="63"/>
      <c r="DO14" s="63"/>
      <c r="DP14" s="63"/>
      <c r="DQ14" s="63"/>
      <c r="DR14" s="63"/>
      <c r="DS14" s="64"/>
    </row>
    <row r="15" spans="1:124">
      <c r="A15" s="65" t="s">
        <v>49</v>
      </c>
      <c r="B15" s="65"/>
      <c r="C15" s="65"/>
      <c r="D15" s="65"/>
      <c r="E15" s="65"/>
      <c r="F15" s="65"/>
      <c r="G15" s="65"/>
      <c r="H15" s="65"/>
      <c r="I15" s="66" t="s">
        <v>174</v>
      </c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1" t="s">
        <v>175</v>
      </c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 t="s">
        <v>175</v>
      </c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 t="s">
        <v>175</v>
      </c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 t="s">
        <v>175</v>
      </c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 t="s">
        <v>175</v>
      </c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 t="s">
        <v>175</v>
      </c>
      <c r="DJ15" s="61"/>
      <c r="DK15" s="61"/>
      <c r="DL15" s="61"/>
      <c r="DM15" s="61"/>
      <c r="DN15" s="61"/>
      <c r="DO15" s="61"/>
      <c r="DP15" s="61"/>
      <c r="DQ15" s="61"/>
      <c r="DR15" s="61"/>
      <c r="DS15" s="61"/>
    </row>
    <row r="16" spans="1:124">
      <c r="A16" s="57"/>
      <c r="B16" s="57"/>
      <c r="C16" s="57"/>
      <c r="D16" s="57"/>
      <c r="E16" s="57"/>
      <c r="F16" s="57"/>
      <c r="G16" s="57"/>
      <c r="H16" s="57"/>
      <c r="I16" s="58" t="s">
        <v>176</v>
      </c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</row>
    <row r="17" spans="1:123">
      <c r="A17" s="57" t="s">
        <v>52</v>
      </c>
      <c r="B17" s="57"/>
      <c r="C17" s="57"/>
      <c r="D17" s="57"/>
      <c r="E17" s="57"/>
      <c r="F17" s="57"/>
      <c r="G17" s="57"/>
      <c r="H17" s="57"/>
      <c r="I17" s="58" t="s">
        <v>177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56" t="s">
        <v>175</v>
      </c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 t="s">
        <v>175</v>
      </c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 t="s">
        <v>175</v>
      </c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 t="s">
        <v>175</v>
      </c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 t="s">
        <v>175</v>
      </c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 t="s">
        <v>175</v>
      </c>
      <c r="DJ17" s="56"/>
      <c r="DK17" s="56"/>
      <c r="DL17" s="56"/>
      <c r="DM17" s="56"/>
      <c r="DN17" s="56"/>
      <c r="DO17" s="56"/>
      <c r="DP17" s="56"/>
      <c r="DQ17" s="56"/>
      <c r="DR17" s="56"/>
      <c r="DS17" s="56"/>
    </row>
    <row r="18" spans="1:123">
      <c r="A18" s="57"/>
      <c r="B18" s="57"/>
      <c r="C18" s="57"/>
      <c r="D18" s="57"/>
      <c r="E18" s="57"/>
      <c r="F18" s="57"/>
      <c r="G18" s="57"/>
      <c r="H18" s="57"/>
      <c r="I18" s="58" t="s">
        <v>178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</row>
    <row r="19" spans="1:123">
      <c r="A19" s="57"/>
      <c r="B19" s="57"/>
      <c r="C19" s="57"/>
      <c r="D19" s="57"/>
      <c r="E19" s="57"/>
      <c r="F19" s="57"/>
      <c r="G19" s="57"/>
      <c r="H19" s="57"/>
      <c r="I19" s="58" t="s">
        <v>179</v>
      </c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7" t="s">
        <v>180</v>
      </c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6" t="s">
        <v>175</v>
      </c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 t="s">
        <v>175</v>
      </c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 t="s">
        <v>175</v>
      </c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 t="s">
        <v>175</v>
      </c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 t="s">
        <v>175</v>
      </c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 t="s">
        <v>175</v>
      </c>
      <c r="DJ19" s="56"/>
      <c r="DK19" s="56"/>
      <c r="DL19" s="56"/>
      <c r="DM19" s="56"/>
      <c r="DN19" s="56"/>
      <c r="DO19" s="56"/>
      <c r="DP19" s="56"/>
      <c r="DQ19" s="56"/>
      <c r="DR19" s="56"/>
      <c r="DS19" s="56"/>
    </row>
    <row r="20" spans="1:123">
      <c r="A20" s="57"/>
      <c r="B20" s="57"/>
      <c r="C20" s="57"/>
      <c r="D20" s="57"/>
      <c r="E20" s="57"/>
      <c r="F20" s="57"/>
      <c r="G20" s="57"/>
      <c r="H20" s="57"/>
      <c r="I20" s="58" t="s">
        <v>181</v>
      </c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</row>
    <row r="21" spans="1:123">
      <c r="A21" s="57"/>
      <c r="B21" s="57"/>
      <c r="C21" s="57"/>
      <c r="D21" s="57"/>
      <c r="E21" s="57"/>
      <c r="F21" s="57"/>
      <c r="G21" s="57"/>
      <c r="H21" s="57"/>
      <c r="I21" s="58" t="s">
        <v>182</v>
      </c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</row>
    <row r="22" spans="1:123">
      <c r="A22" s="57"/>
      <c r="B22" s="57"/>
      <c r="C22" s="57"/>
      <c r="D22" s="57"/>
      <c r="E22" s="57"/>
      <c r="F22" s="57"/>
      <c r="G22" s="57"/>
      <c r="H22" s="57"/>
      <c r="I22" s="58" t="s">
        <v>183</v>
      </c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</row>
    <row r="23" spans="1:123">
      <c r="A23" s="57"/>
      <c r="B23" s="57"/>
      <c r="C23" s="57"/>
      <c r="D23" s="57"/>
      <c r="E23" s="57"/>
      <c r="F23" s="57"/>
      <c r="G23" s="57"/>
      <c r="H23" s="57"/>
      <c r="I23" s="58" t="s">
        <v>184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</row>
    <row r="24" spans="1:123">
      <c r="A24" s="57"/>
      <c r="B24" s="57"/>
      <c r="C24" s="57"/>
      <c r="D24" s="57"/>
      <c r="E24" s="57"/>
      <c r="F24" s="57"/>
      <c r="G24" s="57"/>
      <c r="H24" s="57"/>
      <c r="I24" s="58" t="s">
        <v>185</v>
      </c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</row>
    <row r="25" spans="1:123">
      <c r="A25" s="57"/>
      <c r="B25" s="57"/>
      <c r="C25" s="57"/>
      <c r="D25" s="57"/>
      <c r="E25" s="57"/>
      <c r="F25" s="57"/>
      <c r="G25" s="57"/>
      <c r="H25" s="57"/>
      <c r="I25" s="58" t="s">
        <v>186</v>
      </c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</row>
    <row r="26" spans="1:123">
      <c r="A26" s="57"/>
      <c r="B26" s="57"/>
      <c r="C26" s="57"/>
      <c r="D26" s="57"/>
      <c r="E26" s="57"/>
      <c r="F26" s="57"/>
      <c r="G26" s="57"/>
      <c r="H26" s="57"/>
      <c r="I26" s="58" t="s">
        <v>187</v>
      </c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</row>
    <row r="27" spans="1:123">
      <c r="A27" s="57"/>
      <c r="B27" s="57"/>
      <c r="C27" s="57"/>
      <c r="D27" s="57"/>
      <c r="E27" s="57"/>
      <c r="F27" s="57"/>
      <c r="G27" s="57"/>
      <c r="H27" s="57"/>
      <c r="I27" s="58" t="s">
        <v>188</v>
      </c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</row>
    <row r="28" spans="1:123">
      <c r="A28" s="57"/>
      <c r="B28" s="57"/>
      <c r="C28" s="57"/>
      <c r="D28" s="57"/>
      <c r="E28" s="57"/>
      <c r="F28" s="57"/>
      <c r="G28" s="57"/>
      <c r="H28" s="57"/>
      <c r="I28" s="58" t="s">
        <v>189</v>
      </c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</row>
    <row r="29" spans="1:123">
      <c r="A29" s="57"/>
      <c r="B29" s="57"/>
      <c r="C29" s="57"/>
      <c r="D29" s="57"/>
      <c r="E29" s="57"/>
      <c r="F29" s="57"/>
      <c r="G29" s="57"/>
      <c r="H29" s="57"/>
      <c r="I29" s="58" t="s">
        <v>190</v>
      </c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</row>
    <row r="30" spans="1:123">
      <c r="A30" s="57"/>
      <c r="B30" s="57"/>
      <c r="C30" s="57"/>
      <c r="D30" s="57"/>
      <c r="E30" s="57"/>
      <c r="F30" s="57"/>
      <c r="G30" s="57"/>
      <c r="H30" s="57"/>
      <c r="I30" s="58" t="s">
        <v>191</v>
      </c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</row>
    <row r="31" spans="1:123">
      <c r="A31" s="57"/>
      <c r="B31" s="57"/>
      <c r="C31" s="57"/>
      <c r="D31" s="57"/>
      <c r="E31" s="57"/>
      <c r="F31" s="57"/>
      <c r="G31" s="57"/>
      <c r="H31" s="57"/>
      <c r="I31" s="58" t="s">
        <v>192</v>
      </c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</row>
    <row r="32" spans="1:123">
      <c r="A32" s="57"/>
      <c r="B32" s="57"/>
      <c r="C32" s="57"/>
      <c r="D32" s="57"/>
      <c r="E32" s="57"/>
      <c r="F32" s="57"/>
      <c r="G32" s="57"/>
      <c r="H32" s="57"/>
      <c r="I32" s="58" t="s">
        <v>193</v>
      </c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7" t="s">
        <v>194</v>
      </c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6" t="s">
        <v>175</v>
      </c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 t="s">
        <v>175</v>
      </c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 t="s">
        <v>175</v>
      </c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 t="s">
        <v>175</v>
      </c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 t="s">
        <v>175</v>
      </c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 t="s">
        <v>175</v>
      </c>
      <c r="DJ32" s="56"/>
      <c r="DK32" s="56"/>
      <c r="DL32" s="56"/>
      <c r="DM32" s="56"/>
      <c r="DN32" s="56"/>
      <c r="DO32" s="56"/>
      <c r="DP32" s="56"/>
      <c r="DQ32" s="56"/>
      <c r="DR32" s="56"/>
      <c r="DS32" s="56"/>
    </row>
    <row r="33" spans="1:123">
      <c r="A33" s="57"/>
      <c r="B33" s="57"/>
      <c r="C33" s="57"/>
      <c r="D33" s="57"/>
      <c r="E33" s="57"/>
      <c r="F33" s="57"/>
      <c r="G33" s="57"/>
      <c r="H33" s="57"/>
      <c r="I33" s="58" t="s">
        <v>195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</row>
    <row r="34" spans="1:123">
      <c r="A34" s="57"/>
      <c r="B34" s="57"/>
      <c r="C34" s="57"/>
      <c r="D34" s="57"/>
      <c r="E34" s="57"/>
      <c r="F34" s="57"/>
      <c r="G34" s="57"/>
      <c r="H34" s="57"/>
      <c r="I34" s="58" t="s">
        <v>181</v>
      </c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</row>
    <row r="35" spans="1:123">
      <c r="A35" s="57"/>
      <c r="B35" s="57"/>
      <c r="C35" s="57"/>
      <c r="D35" s="57"/>
      <c r="E35" s="57"/>
      <c r="F35" s="57"/>
      <c r="G35" s="57"/>
      <c r="H35" s="57"/>
      <c r="I35" s="58" t="s">
        <v>196</v>
      </c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</row>
    <row r="36" spans="1:123">
      <c r="A36" s="57"/>
      <c r="B36" s="57"/>
      <c r="C36" s="57"/>
      <c r="D36" s="57"/>
      <c r="E36" s="57"/>
      <c r="F36" s="57"/>
      <c r="G36" s="57"/>
      <c r="H36" s="57"/>
      <c r="I36" s="58" t="s">
        <v>197</v>
      </c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</row>
    <row r="37" spans="1:123">
      <c r="A37" s="57"/>
      <c r="B37" s="57"/>
      <c r="C37" s="57"/>
      <c r="D37" s="57"/>
      <c r="E37" s="57"/>
      <c r="F37" s="57"/>
      <c r="G37" s="57"/>
      <c r="H37" s="57"/>
      <c r="I37" s="58" t="s">
        <v>198</v>
      </c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</row>
    <row r="38" spans="1:123">
      <c r="A38" s="57"/>
      <c r="B38" s="57"/>
      <c r="C38" s="57"/>
      <c r="D38" s="57"/>
      <c r="E38" s="57"/>
      <c r="F38" s="57"/>
      <c r="G38" s="57"/>
      <c r="H38" s="57"/>
      <c r="I38" s="58" t="s">
        <v>199</v>
      </c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</row>
    <row r="39" spans="1:123">
      <c r="A39" s="57"/>
      <c r="B39" s="57"/>
      <c r="C39" s="57"/>
      <c r="D39" s="57"/>
      <c r="E39" s="57"/>
      <c r="F39" s="57"/>
      <c r="G39" s="57"/>
      <c r="H39" s="57"/>
      <c r="I39" s="58" t="s">
        <v>200</v>
      </c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</row>
    <row r="40" spans="1:123">
      <c r="A40" s="57"/>
      <c r="B40" s="57"/>
      <c r="C40" s="57"/>
      <c r="D40" s="57"/>
      <c r="E40" s="57"/>
      <c r="F40" s="57"/>
      <c r="G40" s="57"/>
      <c r="H40" s="57"/>
      <c r="I40" s="58" t="s">
        <v>201</v>
      </c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</row>
    <row r="41" spans="1:123">
      <c r="A41" s="57"/>
      <c r="B41" s="57"/>
      <c r="C41" s="57"/>
      <c r="D41" s="57"/>
      <c r="E41" s="57"/>
      <c r="F41" s="57"/>
      <c r="G41" s="57"/>
      <c r="H41" s="57"/>
      <c r="I41" s="58" t="s">
        <v>202</v>
      </c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</row>
    <row r="42" spans="1:123">
      <c r="A42" s="57"/>
      <c r="B42" s="57"/>
      <c r="C42" s="57"/>
      <c r="D42" s="57"/>
      <c r="E42" s="57"/>
      <c r="F42" s="57"/>
      <c r="G42" s="57"/>
      <c r="H42" s="57"/>
      <c r="I42" s="58" t="s">
        <v>203</v>
      </c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</row>
    <row r="43" spans="1:123">
      <c r="A43" s="57"/>
      <c r="B43" s="57"/>
      <c r="C43" s="57"/>
      <c r="D43" s="57"/>
      <c r="E43" s="57"/>
      <c r="F43" s="57"/>
      <c r="G43" s="57"/>
      <c r="H43" s="57"/>
      <c r="I43" s="58" t="s">
        <v>190</v>
      </c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</row>
    <row r="44" spans="1:123">
      <c r="A44" s="57"/>
      <c r="B44" s="57"/>
      <c r="C44" s="57"/>
      <c r="D44" s="57"/>
      <c r="E44" s="57"/>
      <c r="F44" s="57"/>
      <c r="G44" s="57"/>
      <c r="H44" s="57"/>
      <c r="I44" s="58" t="s">
        <v>191</v>
      </c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</row>
    <row r="45" spans="1:123">
      <c r="A45" s="57"/>
      <c r="B45" s="57"/>
      <c r="C45" s="57"/>
      <c r="D45" s="57"/>
      <c r="E45" s="57"/>
      <c r="F45" s="57"/>
      <c r="G45" s="57"/>
      <c r="H45" s="57"/>
      <c r="I45" s="58" t="s">
        <v>192</v>
      </c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</row>
    <row r="46" spans="1:123">
      <c r="A46" s="57" t="s">
        <v>55</v>
      </c>
      <c r="B46" s="57"/>
      <c r="C46" s="57"/>
      <c r="D46" s="57"/>
      <c r="E46" s="57"/>
      <c r="F46" s="57"/>
      <c r="G46" s="57"/>
      <c r="H46" s="57"/>
      <c r="I46" s="58" t="s">
        <v>204</v>
      </c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6" t="s">
        <v>175</v>
      </c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 t="s">
        <v>175</v>
      </c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 t="s">
        <v>175</v>
      </c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 t="s">
        <v>175</v>
      </c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33" t="s">
        <v>175</v>
      </c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56" t="s">
        <v>175</v>
      </c>
      <c r="DJ46" s="56"/>
      <c r="DK46" s="56"/>
      <c r="DL46" s="56"/>
      <c r="DM46" s="56"/>
      <c r="DN46" s="56"/>
      <c r="DO46" s="56"/>
      <c r="DP46" s="56"/>
      <c r="DQ46" s="56"/>
      <c r="DR46" s="56"/>
      <c r="DS46" s="56"/>
    </row>
    <row r="47" spans="1:123">
      <c r="A47" s="57"/>
      <c r="B47" s="57"/>
      <c r="C47" s="57"/>
      <c r="D47" s="57"/>
      <c r="E47" s="57"/>
      <c r="F47" s="57"/>
      <c r="G47" s="57"/>
      <c r="H47" s="57"/>
      <c r="I47" s="58" t="s">
        <v>205</v>
      </c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</row>
    <row r="48" spans="1:123">
      <c r="A48" s="57"/>
      <c r="B48" s="57"/>
      <c r="C48" s="57"/>
      <c r="D48" s="57"/>
      <c r="E48" s="57"/>
      <c r="F48" s="57"/>
      <c r="G48" s="57"/>
      <c r="H48" s="57"/>
      <c r="I48" s="58" t="s">
        <v>206</v>
      </c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6" t="s">
        <v>175</v>
      </c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 t="s">
        <v>175</v>
      </c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 t="s">
        <v>175</v>
      </c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 t="s">
        <v>175</v>
      </c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33" t="s">
        <v>175</v>
      </c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56" t="s">
        <v>175</v>
      </c>
      <c r="DJ48" s="56"/>
      <c r="DK48" s="56"/>
      <c r="DL48" s="56"/>
      <c r="DM48" s="56"/>
      <c r="DN48" s="56"/>
      <c r="DO48" s="56"/>
      <c r="DP48" s="56"/>
      <c r="DQ48" s="56"/>
      <c r="DR48" s="56"/>
      <c r="DS48" s="56"/>
    </row>
    <row r="49" spans="1:123">
      <c r="A49" s="57"/>
      <c r="B49" s="57"/>
      <c r="C49" s="57"/>
      <c r="D49" s="57"/>
      <c r="E49" s="57"/>
      <c r="F49" s="57"/>
      <c r="G49" s="57"/>
      <c r="H49" s="57"/>
      <c r="I49" s="58" t="s">
        <v>207</v>
      </c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7" t="s">
        <v>180</v>
      </c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38">
        <f>'[9]Таблица РЭК'!P120</f>
        <v>66737.823463431167</v>
      </c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>
        <f>BF49</f>
        <v>66737.823463431167</v>
      </c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>
        <f>CM49</f>
        <v>68828.248699058648</v>
      </c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>
        <f>'[9]Таблица РЭК'!Q120</f>
        <v>68828.248699058648</v>
      </c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>
        <f>DI49</f>
        <v>90151.217495159945</v>
      </c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>
        <f>'[9]Таблица РЭК'!R120</f>
        <v>90151.217495159945</v>
      </c>
      <c r="DJ49" s="38"/>
      <c r="DK49" s="38"/>
      <c r="DL49" s="38"/>
      <c r="DM49" s="38"/>
      <c r="DN49" s="38"/>
      <c r="DO49" s="38"/>
      <c r="DP49" s="38"/>
      <c r="DQ49" s="38"/>
      <c r="DR49" s="38"/>
      <c r="DS49" s="38"/>
    </row>
    <row r="50" spans="1:123">
      <c r="A50" s="57"/>
      <c r="B50" s="57"/>
      <c r="C50" s="57"/>
      <c r="D50" s="57"/>
      <c r="E50" s="57"/>
      <c r="F50" s="57"/>
      <c r="G50" s="57"/>
      <c r="H50" s="57"/>
      <c r="I50" s="58" t="s">
        <v>208</v>
      </c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7" t="s">
        <v>194</v>
      </c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38">
        <f>'[9]Таблица РЭК'!P121</f>
        <v>309.40970162351908</v>
      </c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>
        <f>BF50</f>
        <v>309.40970162351908</v>
      </c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>
        <f>CM50</f>
        <v>343.86677490127255</v>
      </c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>
        <f>'[9]Таблица РЭК'!Q121</f>
        <v>343.86677490127255</v>
      </c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>
        <f>DI50</f>
        <v>357.70062407722696</v>
      </c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>
        <f>'[9]Таблица РЭК'!R121</f>
        <v>357.70062407722696</v>
      </c>
      <c r="DJ50" s="38"/>
      <c r="DK50" s="38"/>
      <c r="DL50" s="38"/>
      <c r="DM50" s="38"/>
      <c r="DN50" s="38"/>
      <c r="DO50" s="38"/>
      <c r="DP50" s="38"/>
      <c r="DQ50" s="38"/>
      <c r="DR50" s="38"/>
      <c r="DS50" s="38"/>
    </row>
    <row r="51" spans="1:123">
      <c r="A51" s="57"/>
      <c r="B51" s="57"/>
      <c r="C51" s="57"/>
      <c r="D51" s="57"/>
      <c r="E51" s="57"/>
      <c r="F51" s="57"/>
      <c r="G51" s="57"/>
      <c r="H51" s="57"/>
      <c r="I51" s="58" t="s">
        <v>209</v>
      </c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</row>
    <row r="52" spans="1:123">
      <c r="A52" s="57"/>
      <c r="B52" s="57"/>
      <c r="C52" s="57"/>
      <c r="D52" s="57"/>
      <c r="E52" s="57"/>
      <c r="F52" s="57"/>
      <c r="G52" s="57"/>
      <c r="H52" s="57"/>
      <c r="I52" s="58" t="s">
        <v>210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7" t="s">
        <v>194</v>
      </c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38">
        <f>'[9]Таблица РЭК'!P122</f>
        <v>389.54428659552883</v>
      </c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>
        <f>BF52</f>
        <v>389.54428659552883</v>
      </c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>
        <f>CM52</f>
        <v>426.51141114523915</v>
      </c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>
        <f>'[9]Таблица РЭК'!Q122</f>
        <v>426.51141114523915</v>
      </c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>
        <f>DI52</f>
        <v>465.94854143183653</v>
      </c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>
        <f>'[9]Таблица РЭК'!R122</f>
        <v>465.94854143183653</v>
      </c>
      <c r="DJ52" s="38"/>
      <c r="DK52" s="38"/>
      <c r="DL52" s="38"/>
      <c r="DM52" s="38"/>
      <c r="DN52" s="38"/>
      <c r="DO52" s="38"/>
      <c r="DP52" s="38"/>
      <c r="DQ52" s="38"/>
      <c r="DR52" s="38"/>
      <c r="DS52" s="38"/>
    </row>
    <row r="53" spans="1:123">
      <c r="A53" s="57" t="s">
        <v>63</v>
      </c>
      <c r="B53" s="57"/>
      <c r="C53" s="57"/>
      <c r="D53" s="57"/>
      <c r="E53" s="57"/>
      <c r="F53" s="57"/>
      <c r="G53" s="57"/>
      <c r="H53" s="57"/>
      <c r="I53" s="58" t="s">
        <v>211</v>
      </c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7" t="s">
        <v>194</v>
      </c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6" t="s">
        <v>175</v>
      </c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 t="s">
        <v>175</v>
      </c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 t="s">
        <v>175</v>
      </c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 t="s">
        <v>175</v>
      </c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33" t="s">
        <v>175</v>
      </c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56" t="s">
        <v>175</v>
      </c>
      <c r="DJ53" s="56"/>
      <c r="DK53" s="56"/>
      <c r="DL53" s="56"/>
      <c r="DM53" s="56"/>
      <c r="DN53" s="56"/>
      <c r="DO53" s="56"/>
      <c r="DP53" s="56"/>
      <c r="DQ53" s="56"/>
      <c r="DR53" s="56"/>
      <c r="DS53" s="56"/>
    </row>
    <row r="54" spans="1:123">
      <c r="A54" s="57"/>
      <c r="B54" s="57"/>
      <c r="C54" s="57"/>
      <c r="D54" s="57"/>
      <c r="E54" s="57"/>
      <c r="F54" s="57"/>
      <c r="G54" s="57"/>
      <c r="H54" s="57"/>
      <c r="I54" s="58" t="s">
        <v>212</v>
      </c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</row>
    <row r="55" spans="1:123">
      <c r="A55" s="57"/>
      <c r="B55" s="57"/>
      <c r="C55" s="57"/>
      <c r="D55" s="57"/>
      <c r="E55" s="57"/>
      <c r="F55" s="57"/>
      <c r="G55" s="57"/>
      <c r="H55" s="57"/>
      <c r="I55" s="58" t="s">
        <v>205</v>
      </c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</row>
    <row r="56" spans="1:123">
      <c r="A56" s="57" t="s">
        <v>73</v>
      </c>
      <c r="B56" s="57"/>
      <c r="C56" s="57"/>
      <c r="D56" s="57"/>
      <c r="E56" s="57"/>
      <c r="F56" s="57"/>
      <c r="G56" s="57"/>
      <c r="H56" s="57"/>
      <c r="I56" s="58" t="s">
        <v>213</v>
      </c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6" t="s">
        <v>175</v>
      </c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 t="s">
        <v>175</v>
      </c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 t="s">
        <v>175</v>
      </c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 t="s">
        <v>175</v>
      </c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33" t="s">
        <v>175</v>
      </c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56" t="s">
        <v>175</v>
      </c>
      <c r="DJ56" s="56"/>
      <c r="DK56" s="56"/>
      <c r="DL56" s="56"/>
      <c r="DM56" s="56"/>
      <c r="DN56" s="56"/>
      <c r="DO56" s="56"/>
      <c r="DP56" s="56"/>
      <c r="DQ56" s="56"/>
      <c r="DR56" s="56"/>
      <c r="DS56" s="56"/>
    </row>
    <row r="57" spans="1:123">
      <c r="A57" s="57" t="s">
        <v>75</v>
      </c>
      <c r="B57" s="57"/>
      <c r="C57" s="57"/>
      <c r="D57" s="57"/>
      <c r="E57" s="57"/>
      <c r="F57" s="57"/>
      <c r="G57" s="57"/>
      <c r="H57" s="57"/>
      <c r="I57" s="58" t="s">
        <v>214</v>
      </c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7" t="s">
        <v>194</v>
      </c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6" t="s">
        <v>175</v>
      </c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 t="s">
        <v>175</v>
      </c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 t="s">
        <v>175</v>
      </c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 t="s">
        <v>175</v>
      </c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33" t="s">
        <v>175</v>
      </c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56" t="s">
        <v>175</v>
      </c>
      <c r="DJ57" s="56"/>
      <c r="DK57" s="56"/>
      <c r="DL57" s="56"/>
      <c r="DM57" s="56"/>
      <c r="DN57" s="56"/>
      <c r="DO57" s="56"/>
      <c r="DP57" s="56"/>
      <c r="DQ57" s="56"/>
      <c r="DR57" s="56"/>
      <c r="DS57" s="56"/>
    </row>
    <row r="58" spans="1:123">
      <c r="A58" s="57"/>
      <c r="B58" s="57"/>
      <c r="C58" s="57"/>
      <c r="D58" s="57"/>
      <c r="E58" s="57"/>
      <c r="F58" s="57"/>
      <c r="G58" s="57"/>
      <c r="H58" s="57"/>
      <c r="I58" s="58" t="s">
        <v>215</v>
      </c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</row>
    <row r="59" spans="1:123">
      <c r="A59" s="57"/>
      <c r="B59" s="57"/>
      <c r="C59" s="57"/>
      <c r="D59" s="57"/>
      <c r="E59" s="57"/>
      <c r="F59" s="57"/>
      <c r="G59" s="57"/>
      <c r="H59" s="57"/>
      <c r="I59" s="58" t="s">
        <v>216</v>
      </c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</row>
    <row r="60" spans="1:123">
      <c r="A60" s="57"/>
      <c r="B60" s="57"/>
      <c r="C60" s="57"/>
      <c r="D60" s="57"/>
      <c r="E60" s="57"/>
      <c r="F60" s="57"/>
      <c r="G60" s="57"/>
      <c r="H60" s="57"/>
      <c r="I60" s="58" t="s">
        <v>217</v>
      </c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</row>
    <row r="61" spans="1:123">
      <c r="A61" s="57" t="s">
        <v>79</v>
      </c>
      <c r="B61" s="57"/>
      <c r="C61" s="57"/>
      <c r="D61" s="57"/>
      <c r="E61" s="57"/>
      <c r="F61" s="57"/>
      <c r="G61" s="57"/>
      <c r="H61" s="57"/>
      <c r="I61" s="58" t="s">
        <v>214</v>
      </c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7" t="s">
        <v>194</v>
      </c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6" t="s">
        <v>175</v>
      </c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 t="s">
        <v>175</v>
      </c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 t="s">
        <v>175</v>
      </c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 t="s">
        <v>175</v>
      </c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 t="s">
        <v>175</v>
      </c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 t="s">
        <v>175</v>
      </c>
      <c r="DJ61" s="56"/>
      <c r="DK61" s="56"/>
      <c r="DL61" s="56"/>
      <c r="DM61" s="56"/>
      <c r="DN61" s="56"/>
      <c r="DO61" s="56"/>
      <c r="DP61" s="56"/>
      <c r="DQ61" s="56"/>
      <c r="DR61" s="56"/>
      <c r="DS61" s="56"/>
    </row>
    <row r="62" spans="1:123">
      <c r="A62" s="57"/>
      <c r="B62" s="57"/>
      <c r="C62" s="57"/>
      <c r="D62" s="57"/>
      <c r="E62" s="57"/>
      <c r="F62" s="57"/>
      <c r="G62" s="57"/>
      <c r="H62" s="57"/>
      <c r="I62" s="58" t="s">
        <v>215</v>
      </c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</row>
    <row r="63" spans="1:123">
      <c r="A63" s="57"/>
      <c r="B63" s="57"/>
      <c r="C63" s="57"/>
      <c r="D63" s="57"/>
      <c r="E63" s="57"/>
      <c r="F63" s="57"/>
      <c r="G63" s="57"/>
      <c r="H63" s="57"/>
      <c r="I63" s="58" t="s">
        <v>218</v>
      </c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</row>
    <row r="64" spans="1:123">
      <c r="A64" s="57"/>
      <c r="B64" s="57"/>
      <c r="C64" s="57"/>
      <c r="D64" s="57"/>
      <c r="E64" s="57"/>
      <c r="F64" s="57"/>
      <c r="G64" s="57"/>
      <c r="H64" s="57"/>
      <c r="I64" s="58" t="s">
        <v>219</v>
      </c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</row>
    <row r="65" spans="1:123">
      <c r="A65" s="57"/>
      <c r="B65" s="57"/>
      <c r="C65" s="57"/>
      <c r="D65" s="57"/>
      <c r="E65" s="57"/>
      <c r="F65" s="57"/>
      <c r="G65" s="57"/>
      <c r="H65" s="57"/>
      <c r="I65" s="58" t="s">
        <v>220</v>
      </c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</row>
    <row r="66" spans="1:123">
      <c r="A66" s="57" t="s">
        <v>83</v>
      </c>
      <c r="B66" s="57"/>
      <c r="C66" s="57"/>
      <c r="D66" s="57"/>
      <c r="E66" s="57"/>
      <c r="F66" s="57"/>
      <c r="G66" s="57"/>
      <c r="H66" s="57"/>
      <c r="I66" s="58" t="s">
        <v>221</v>
      </c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7" t="s">
        <v>68</v>
      </c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6" t="s">
        <v>175</v>
      </c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 t="s">
        <v>175</v>
      </c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 t="s">
        <v>175</v>
      </c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 t="s">
        <v>175</v>
      </c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 t="s">
        <v>175</v>
      </c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 t="s">
        <v>175</v>
      </c>
      <c r="DJ66" s="56"/>
      <c r="DK66" s="56"/>
      <c r="DL66" s="56"/>
      <c r="DM66" s="56"/>
      <c r="DN66" s="56"/>
      <c r="DO66" s="56"/>
      <c r="DP66" s="56"/>
      <c r="DQ66" s="56"/>
      <c r="DR66" s="56"/>
      <c r="DS66" s="56"/>
    </row>
    <row r="67" spans="1:123">
      <c r="A67" s="57"/>
      <c r="B67" s="57"/>
      <c r="C67" s="57"/>
      <c r="D67" s="57"/>
      <c r="E67" s="57"/>
      <c r="F67" s="57"/>
      <c r="G67" s="57"/>
      <c r="H67" s="57"/>
      <c r="I67" s="58" t="s">
        <v>222</v>
      </c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</row>
    <row r="68" spans="1:123">
      <c r="A68" s="57"/>
      <c r="B68" s="57"/>
      <c r="C68" s="57"/>
      <c r="D68" s="57"/>
      <c r="E68" s="57"/>
      <c r="F68" s="57"/>
      <c r="G68" s="57"/>
      <c r="H68" s="57"/>
      <c r="I68" s="58" t="s">
        <v>223</v>
      </c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7" t="s">
        <v>68</v>
      </c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6" t="s">
        <v>175</v>
      </c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 t="s">
        <v>175</v>
      </c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 t="s">
        <v>175</v>
      </c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 t="s">
        <v>175</v>
      </c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 t="s">
        <v>175</v>
      </c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 t="s">
        <v>175</v>
      </c>
      <c r="DJ68" s="56"/>
      <c r="DK68" s="56"/>
      <c r="DL68" s="56"/>
      <c r="DM68" s="56"/>
      <c r="DN68" s="56"/>
      <c r="DO68" s="56"/>
      <c r="DP68" s="56"/>
      <c r="DQ68" s="56"/>
      <c r="DR68" s="56"/>
      <c r="DS68" s="56"/>
    </row>
    <row r="69" spans="1:123">
      <c r="A69" s="57"/>
      <c r="B69" s="57"/>
      <c r="C69" s="57"/>
      <c r="D69" s="57"/>
      <c r="E69" s="57"/>
      <c r="F69" s="57"/>
      <c r="G69" s="57"/>
      <c r="H69" s="57"/>
      <c r="I69" s="58" t="s">
        <v>224</v>
      </c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7" t="s">
        <v>68</v>
      </c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6" t="s">
        <v>175</v>
      </c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 t="s">
        <v>175</v>
      </c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 t="s">
        <v>175</v>
      </c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 t="s">
        <v>175</v>
      </c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 t="s">
        <v>175</v>
      </c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 t="s">
        <v>175</v>
      </c>
      <c r="DJ69" s="56"/>
      <c r="DK69" s="56"/>
      <c r="DL69" s="56"/>
      <c r="DM69" s="56"/>
      <c r="DN69" s="56"/>
      <c r="DO69" s="56"/>
      <c r="DP69" s="56"/>
      <c r="DQ69" s="56"/>
      <c r="DR69" s="56"/>
      <c r="DS69" s="56"/>
    </row>
    <row r="70" spans="1:123">
      <c r="A70" s="57"/>
      <c r="B70" s="57"/>
      <c r="C70" s="57"/>
      <c r="D70" s="57"/>
      <c r="E70" s="57"/>
      <c r="F70" s="57"/>
      <c r="G70" s="57"/>
      <c r="H70" s="57"/>
      <c r="I70" s="58" t="s">
        <v>225</v>
      </c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7" t="s">
        <v>68</v>
      </c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6" t="s">
        <v>175</v>
      </c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 t="s">
        <v>175</v>
      </c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 t="s">
        <v>175</v>
      </c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 t="s">
        <v>175</v>
      </c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 t="s">
        <v>175</v>
      </c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 t="s">
        <v>175</v>
      </c>
      <c r="DJ70" s="56"/>
      <c r="DK70" s="56"/>
      <c r="DL70" s="56"/>
      <c r="DM70" s="56"/>
      <c r="DN70" s="56"/>
      <c r="DO70" s="56"/>
      <c r="DP70" s="56"/>
      <c r="DQ70" s="56"/>
      <c r="DR70" s="56"/>
      <c r="DS70" s="56"/>
    </row>
    <row r="71" spans="1:123">
      <c r="A71" s="57"/>
      <c r="B71" s="57"/>
      <c r="C71" s="57"/>
      <c r="D71" s="57"/>
      <c r="E71" s="57"/>
      <c r="F71" s="57"/>
      <c r="G71" s="57"/>
      <c r="H71" s="57"/>
      <c r="I71" s="58" t="s">
        <v>226</v>
      </c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7" t="s">
        <v>68</v>
      </c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6" t="s">
        <v>175</v>
      </c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 t="s">
        <v>175</v>
      </c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 t="s">
        <v>175</v>
      </c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 t="s">
        <v>175</v>
      </c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 t="s">
        <v>175</v>
      </c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 t="s">
        <v>175</v>
      </c>
      <c r="DJ71" s="56"/>
      <c r="DK71" s="56"/>
      <c r="DL71" s="56"/>
      <c r="DM71" s="56"/>
      <c r="DN71" s="56"/>
      <c r="DO71" s="56"/>
      <c r="DP71" s="56"/>
      <c r="DQ71" s="56"/>
      <c r="DR71" s="56"/>
      <c r="DS71" s="56"/>
    </row>
    <row r="72" spans="1:123">
      <c r="A72" s="57" t="s">
        <v>111</v>
      </c>
      <c r="B72" s="57"/>
      <c r="C72" s="57"/>
      <c r="D72" s="57"/>
      <c r="E72" s="57"/>
      <c r="F72" s="57"/>
      <c r="G72" s="57"/>
      <c r="H72" s="57"/>
      <c r="I72" s="58" t="s">
        <v>227</v>
      </c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6" t="s">
        <v>175</v>
      </c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 t="s">
        <v>175</v>
      </c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 t="s">
        <v>175</v>
      </c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 t="s">
        <v>175</v>
      </c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 t="s">
        <v>175</v>
      </c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 t="s">
        <v>175</v>
      </c>
      <c r="DJ72" s="56"/>
      <c r="DK72" s="56"/>
      <c r="DL72" s="56"/>
      <c r="DM72" s="56"/>
      <c r="DN72" s="56"/>
      <c r="DO72" s="56"/>
      <c r="DP72" s="56"/>
      <c r="DQ72" s="56"/>
      <c r="DR72" s="56"/>
      <c r="DS72" s="56"/>
    </row>
    <row r="73" spans="1:123">
      <c r="A73" s="57" t="s">
        <v>115</v>
      </c>
      <c r="B73" s="57"/>
      <c r="C73" s="57"/>
      <c r="D73" s="57"/>
      <c r="E73" s="57"/>
      <c r="F73" s="57"/>
      <c r="G73" s="57"/>
      <c r="H73" s="57"/>
      <c r="I73" s="58" t="s">
        <v>228</v>
      </c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7" t="s">
        <v>229</v>
      </c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6" t="s">
        <v>175</v>
      </c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 t="s">
        <v>175</v>
      </c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 t="s">
        <v>175</v>
      </c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 t="s">
        <v>175</v>
      </c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 t="s">
        <v>175</v>
      </c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 t="s">
        <v>175</v>
      </c>
      <c r="DJ73" s="56"/>
      <c r="DK73" s="56"/>
      <c r="DL73" s="56"/>
      <c r="DM73" s="56"/>
      <c r="DN73" s="56"/>
      <c r="DO73" s="56"/>
      <c r="DP73" s="56"/>
      <c r="DQ73" s="56"/>
      <c r="DR73" s="56"/>
      <c r="DS73" s="56"/>
    </row>
    <row r="74" spans="1:123">
      <c r="A74" s="57"/>
      <c r="B74" s="57"/>
      <c r="C74" s="57"/>
      <c r="D74" s="57"/>
      <c r="E74" s="57"/>
      <c r="F74" s="57"/>
      <c r="G74" s="57"/>
      <c r="H74" s="57"/>
      <c r="I74" s="58" t="s">
        <v>230</v>
      </c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7" t="s">
        <v>229</v>
      </c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6" t="s">
        <v>175</v>
      </c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 t="s">
        <v>175</v>
      </c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 t="s">
        <v>175</v>
      </c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 t="s">
        <v>175</v>
      </c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 t="s">
        <v>175</v>
      </c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 t="s">
        <v>175</v>
      </c>
      <c r="DJ74" s="56"/>
      <c r="DK74" s="56"/>
      <c r="DL74" s="56"/>
      <c r="DM74" s="56"/>
      <c r="DN74" s="56"/>
      <c r="DO74" s="56"/>
      <c r="DP74" s="56"/>
      <c r="DQ74" s="56"/>
      <c r="DR74" s="56"/>
      <c r="DS74" s="56"/>
    </row>
    <row r="75" spans="1:123">
      <c r="A75" s="57" t="s">
        <v>123</v>
      </c>
      <c r="B75" s="57"/>
      <c r="C75" s="57"/>
      <c r="D75" s="57"/>
      <c r="E75" s="57"/>
      <c r="F75" s="57"/>
      <c r="G75" s="57"/>
      <c r="H75" s="57"/>
      <c r="I75" s="58" t="s">
        <v>231</v>
      </c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7" t="s">
        <v>180</v>
      </c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6" t="s">
        <v>175</v>
      </c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 t="s">
        <v>175</v>
      </c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 t="s">
        <v>175</v>
      </c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 t="s">
        <v>175</v>
      </c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 t="s">
        <v>175</v>
      </c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 t="s">
        <v>175</v>
      </c>
      <c r="DJ75" s="56"/>
      <c r="DK75" s="56"/>
      <c r="DL75" s="56"/>
      <c r="DM75" s="56"/>
      <c r="DN75" s="56"/>
      <c r="DO75" s="56"/>
      <c r="DP75" s="56"/>
      <c r="DQ75" s="56"/>
      <c r="DR75" s="56"/>
      <c r="DS75" s="56"/>
    </row>
    <row r="76" spans="1:123">
      <c r="A76" s="57" t="s">
        <v>127</v>
      </c>
      <c r="B76" s="57"/>
      <c r="C76" s="57"/>
      <c r="D76" s="57"/>
      <c r="E76" s="57"/>
      <c r="F76" s="57"/>
      <c r="G76" s="57"/>
      <c r="H76" s="57"/>
      <c r="I76" s="58" t="s">
        <v>232</v>
      </c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7" t="s">
        <v>233</v>
      </c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6" t="s">
        <v>175</v>
      </c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 t="s">
        <v>175</v>
      </c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 t="s">
        <v>175</v>
      </c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 t="s">
        <v>175</v>
      </c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 t="s">
        <v>175</v>
      </c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 t="s">
        <v>175</v>
      </c>
      <c r="DJ76" s="56"/>
      <c r="DK76" s="56"/>
      <c r="DL76" s="56"/>
      <c r="DM76" s="56"/>
      <c r="DN76" s="56"/>
      <c r="DO76" s="56"/>
      <c r="DP76" s="56"/>
      <c r="DQ76" s="56"/>
      <c r="DR76" s="56"/>
      <c r="DS76" s="56"/>
    </row>
    <row r="77" spans="1:123">
      <c r="A77" s="57"/>
      <c r="B77" s="57"/>
      <c r="C77" s="57"/>
      <c r="D77" s="57"/>
      <c r="E77" s="57"/>
      <c r="F77" s="57"/>
      <c r="G77" s="57"/>
      <c r="H77" s="57"/>
      <c r="I77" s="58" t="s">
        <v>234</v>
      </c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</row>
    <row r="78" spans="1:123">
      <c r="A78" s="60" t="s">
        <v>235</v>
      </c>
      <c r="B78" s="60"/>
      <c r="C78" s="60"/>
      <c r="D78" s="60"/>
      <c r="E78" s="60"/>
      <c r="F78" s="60"/>
      <c r="G78" s="60"/>
      <c r="H78" s="60"/>
      <c r="I78" s="58" t="s">
        <v>236</v>
      </c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7" t="s">
        <v>233</v>
      </c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6" t="s">
        <v>175</v>
      </c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 t="s">
        <v>175</v>
      </c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 t="s">
        <v>175</v>
      </c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 t="s">
        <v>175</v>
      </c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 t="s">
        <v>175</v>
      </c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 t="s">
        <v>175</v>
      </c>
      <c r="DJ78" s="56"/>
      <c r="DK78" s="56"/>
      <c r="DL78" s="56"/>
      <c r="DM78" s="56"/>
      <c r="DN78" s="56"/>
      <c r="DO78" s="56"/>
      <c r="DP78" s="56"/>
      <c r="DQ78" s="56"/>
      <c r="DR78" s="56"/>
      <c r="DS78" s="56"/>
    </row>
    <row r="79" spans="1:123">
      <c r="A79" s="60"/>
      <c r="B79" s="60"/>
      <c r="C79" s="60"/>
      <c r="D79" s="60"/>
      <c r="E79" s="60"/>
      <c r="F79" s="60"/>
      <c r="G79" s="60"/>
      <c r="H79" s="60"/>
      <c r="I79" s="58" t="s">
        <v>237</v>
      </c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</row>
    <row r="80" spans="1:123">
      <c r="A80" s="57" t="s">
        <v>238</v>
      </c>
      <c r="B80" s="57"/>
      <c r="C80" s="57"/>
      <c r="D80" s="57"/>
      <c r="E80" s="57"/>
      <c r="F80" s="57"/>
      <c r="G80" s="57"/>
      <c r="H80" s="57"/>
      <c r="I80" s="58" t="s">
        <v>239</v>
      </c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7" t="s">
        <v>233</v>
      </c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6" t="s">
        <v>175</v>
      </c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 t="s">
        <v>175</v>
      </c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 t="s">
        <v>175</v>
      </c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 t="s">
        <v>175</v>
      </c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 t="s">
        <v>175</v>
      </c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 t="s">
        <v>175</v>
      </c>
      <c r="DJ80" s="56"/>
      <c r="DK80" s="56"/>
      <c r="DL80" s="56"/>
      <c r="DM80" s="56"/>
      <c r="DN80" s="56"/>
      <c r="DO80" s="56"/>
      <c r="DP80" s="56"/>
      <c r="DQ80" s="56"/>
      <c r="DR80" s="56"/>
      <c r="DS80" s="56"/>
    </row>
    <row r="81" spans="1:123" ht="15.75" customHeight="1">
      <c r="A81" s="57"/>
      <c r="B81" s="57"/>
      <c r="C81" s="57"/>
      <c r="D81" s="57"/>
      <c r="E81" s="57"/>
      <c r="F81" s="57"/>
      <c r="G81" s="57"/>
      <c r="H81" s="57"/>
      <c r="I81" s="59" t="s">
        <v>240</v>
      </c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7" t="s">
        <v>233</v>
      </c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6" t="s">
        <v>175</v>
      </c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 t="s">
        <v>175</v>
      </c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 t="s">
        <v>175</v>
      </c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 t="s">
        <v>175</v>
      </c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 t="s">
        <v>175</v>
      </c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 t="s">
        <v>175</v>
      </c>
      <c r="DJ81" s="56"/>
      <c r="DK81" s="56"/>
      <c r="DL81" s="56"/>
      <c r="DM81" s="56"/>
      <c r="DN81" s="56"/>
      <c r="DO81" s="56"/>
      <c r="DP81" s="56"/>
      <c r="DQ81" s="56"/>
      <c r="DR81" s="56"/>
      <c r="DS81" s="56"/>
    </row>
    <row r="82" spans="1:123" ht="15.75" customHeight="1">
      <c r="A82" s="57"/>
      <c r="B82" s="57"/>
      <c r="C82" s="57"/>
      <c r="D82" s="57"/>
      <c r="E82" s="57"/>
      <c r="F82" s="57"/>
      <c r="G82" s="57"/>
      <c r="H82" s="57"/>
      <c r="I82" s="59" t="s">
        <v>241</v>
      </c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7" t="s">
        <v>233</v>
      </c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6" t="s">
        <v>175</v>
      </c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 t="s">
        <v>175</v>
      </c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 t="s">
        <v>175</v>
      </c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 t="s">
        <v>175</v>
      </c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 t="s">
        <v>175</v>
      </c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 t="s">
        <v>175</v>
      </c>
      <c r="DJ82" s="56"/>
      <c r="DK82" s="56"/>
      <c r="DL82" s="56"/>
      <c r="DM82" s="56"/>
      <c r="DN82" s="56"/>
      <c r="DO82" s="56"/>
      <c r="DP82" s="56"/>
      <c r="DQ82" s="56"/>
      <c r="DR82" s="56"/>
      <c r="DS82" s="56"/>
    </row>
    <row r="83" spans="1:123" ht="15.75" customHeight="1">
      <c r="A83" s="57"/>
      <c r="B83" s="57"/>
      <c r="C83" s="57"/>
      <c r="D83" s="57"/>
      <c r="E83" s="57"/>
      <c r="F83" s="57"/>
      <c r="G83" s="57"/>
      <c r="H83" s="57"/>
      <c r="I83" s="59" t="s">
        <v>242</v>
      </c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7" t="s">
        <v>233</v>
      </c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6" t="s">
        <v>175</v>
      </c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 t="s">
        <v>175</v>
      </c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 t="s">
        <v>175</v>
      </c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 t="s">
        <v>175</v>
      </c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 t="s">
        <v>175</v>
      </c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 t="s">
        <v>175</v>
      </c>
      <c r="DJ83" s="56"/>
      <c r="DK83" s="56"/>
      <c r="DL83" s="56"/>
      <c r="DM83" s="56"/>
      <c r="DN83" s="56"/>
      <c r="DO83" s="56"/>
      <c r="DP83" s="56"/>
      <c r="DQ83" s="56"/>
      <c r="DR83" s="56"/>
      <c r="DS83" s="56"/>
    </row>
    <row r="84" spans="1:123" ht="15.75" customHeight="1">
      <c r="A84" s="57"/>
      <c r="B84" s="57"/>
      <c r="C84" s="57"/>
      <c r="D84" s="57"/>
      <c r="E84" s="57"/>
      <c r="F84" s="57"/>
      <c r="G84" s="57"/>
      <c r="H84" s="57"/>
      <c r="I84" s="59" t="s">
        <v>243</v>
      </c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7" t="s">
        <v>233</v>
      </c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6" t="s">
        <v>175</v>
      </c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 t="s">
        <v>175</v>
      </c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 t="s">
        <v>175</v>
      </c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 t="s">
        <v>175</v>
      </c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 t="s">
        <v>175</v>
      </c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 t="s">
        <v>175</v>
      </c>
      <c r="DJ84" s="56"/>
      <c r="DK84" s="56"/>
      <c r="DL84" s="56"/>
      <c r="DM84" s="56"/>
      <c r="DN84" s="56"/>
      <c r="DO84" s="56"/>
      <c r="DP84" s="56"/>
      <c r="DQ84" s="56"/>
      <c r="DR84" s="56"/>
      <c r="DS84" s="56"/>
    </row>
    <row r="85" spans="1:123">
      <c r="A85" s="57" t="s">
        <v>244</v>
      </c>
      <c r="B85" s="57"/>
      <c r="C85" s="57"/>
      <c r="D85" s="57"/>
      <c r="E85" s="57"/>
      <c r="F85" s="57"/>
      <c r="G85" s="57"/>
      <c r="H85" s="57"/>
      <c r="I85" s="58" t="s">
        <v>245</v>
      </c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7" t="s">
        <v>233</v>
      </c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6" t="s">
        <v>175</v>
      </c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 t="s">
        <v>175</v>
      </c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 t="s">
        <v>175</v>
      </c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 t="s">
        <v>175</v>
      </c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 t="s">
        <v>175</v>
      </c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 t="s">
        <v>175</v>
      </c>
      <c r="DJ85" s="56"/>
      <c r="DK85" s="56"/>
      <c r="DL85" s="56"/>
      <c r="DM85" s="56"/>
      <c r="DN85" s="56"/>
      <c r="DO85" s="56"/>
      <c r="DP85" s="56"/>
      <c r="DQ85" s="56"/>
      <c r="DR85" s="56"/>
      <c r="DS85" s="56"/>
    </row>
    <row r="86" spans="1:123">
      <c r="A86" s="57"/>
      <c r="B86" s="57"/>
      <c r="C86" s="57"/>
      <c r="D86" s="57"/>
      <c r="E86" s="57"/>
      <c r="F86" s="57"/>
      <c r="G86" s="57"/>
      <c r="H86" s="57"/>
      <c r="I86" s="58" t="s">
        <v>246</v>
      </c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</row>
    <row r="87" spans="1:123">
      <c r="A87" s="57" t="s">
        <v>130</v>
      </c>
      <c r="B87" s="57"/>
      <c r="C87" s="57"/>
      <c r="D87" s="57"/>
      <c r="E87" s="57"/>
      <c r="F87" s="57"/>
      <c r="G87" s="57"/>
      <c r="H87" s="57"/>
      <c r="I87" s="58" t="s">
        <v>247</v>
      </c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6" t="s">
        <v>175</v>
      </c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 t="s">
        <v>175</v>
      </c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 t="s">
        <v>175</v>
      </c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 t="s">
        <v>175</v>
      </c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 t="s">
        <v>175</v>
      </c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 t="s">
        <v>175</v>
      </c>
      <c r="DJ87" s="56"/>
      <c r="DK87" s="56"/>
      <c r="DL87" s="56"/>
      <c r="DM87" s="56"/>
      <c r="DN87" s="56"/>
      <c r="DO87" s="56"/>
      <c r="DP87" s="56"/>
      <c r="DQ87" s="56"/>
      <c r="DR87" s="56"/>
      <c r="DS87" s="56"/>
    </row>
    <row r="88" spans="1:123">
      <c r="A88" s="57"/>
      <c r="B88" s="57"/>
      <c r="C88" s="57"/>
      <c r="D88" s="57"/>
      <c r="E88" s="57"/>
      <c r="F88" s="57"/>
      <c r="G88" s="57"/>
      <c r="H88" s="57"/>
      <c r="I88" s="58" t="s">
        <v>248</v>
      </c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</row>
    <row r="89" spans="1:123">
      <c r="A89" s="57" t="s">
        <v>133</v>
      </c>
      <c r="B89" s="57"/>
      <c r="C89" s="57"/>
      <c r="D89" s="57"/>
      <c r="E89" s="57"/>
      <c r="F89" s="57"/>
      <c r="G89" s="57"/>
      <c r="H89" s="57"/>
      <c r="I89" s="58" t="s">
        <v>249</v>
      </c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7" t="s">
        <v>250</v>
      </c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6" t="s">
        <v>175</v>
      </c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 t="s">
        <v>175</v>
      </c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 t="s">
        <v>175</v>
      </c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 t="s">
        <v>175</v>
      </c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 t="s">
        <v>175</v>
      </c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 t="s">
        <v>175</v>
      </c>
      <c r="DJ89" s="56"/>
      <c r="DK89" s="56"/>
      <c r="DL89" s="56"/>
      <c r="DM89" s="56"/>
      <c r="DN89" s="56"/>
      <c r="DO89" s="56"/>
      <c r="DP89" s="56"/>
      <c r="DQ89" s="56"/>
      <c r="DR89" s="56"/>
      <c r="DS89" s="56"/>
    </row>
    <row r="90" spans="1:123">
      <c r="A90" s="57"/>
      <c r="B90" s="57"/>
      <c r="C90" s="57"/>
      <c r="D90" s="57"/>
      <c r="E90" s="57"/>
      <c r="F90" s="57"/>
      <c r="G90" s="57"/>
      <c r="H90" s="57"/>
      <c r="I90" s="58" t="s">
        <v>251</v>
      </c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7" t="s">
        <v>252</v>
      </c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</row>
    <row r="91" spans="1:123">
      <c r="A91" s="57" t="s">
        <v>253</v>
      </c>
      <c r="B91" s="57"/>
      <c r="C91" s="57"/>
      <c r="D91" s="57"/>
      <c r="E91" s="57"/>
      <c r="F91" s="57"/>
      <c r="G91" s="57"/>
      <c r="H91" s="57"/>
      <c r="I91" s="58" t="s">
        <v>254</v>
      </c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7" t="s">
        <v>233</v>
      </c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6" t="s">
        <v>175</v>
      </c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 t="s">
        <v>175</v>
      </c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 t="s">
        <v>175</v>
      </c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 t="s">
        <v>175</v>
      </c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 t="s">
        <v>175</v>
      </c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 t="s">
        <v>175</v>
      </c>
      <c r="DJ91" s="56"/>
      <c r="DK91" s="56"/>
      <c r="DL91" s="56"/>
      <c r="DM91" s="56"/>
      <c r="DN91" s="56"/>
      <c r="DO91" s="56"/>
      <c r="DP91" s="56"/>
      <c r="DQ91" s="56"/>
      <c r="DR91" s="56"/>
      <c r="DS91" s="56"/>
    </row>
    <row r="92" spans="1:123">
      <c r="A92" s="57" t="s">
        <v>255</v>
      </c>
      <c r="B92" s="57"/>
      <c r="C92" s="57"/>
      <c r="D92" s="57"/>
      <c r="E92" s="57"/>
      <c r="F92" s="57"/>
      <c r="G92" s="57"/>
      <c r="H92" s="57"/>
      <c r="I92" s="58" t="s">
        <v>256</v>
      </c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7" t="s">
        <v>257</v>
      </c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6" t="s">
        <v>175</v>
      </c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 t="s">
        <v>175</v>
      </c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 t="s">
        <v>175</v>
      </c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 t="s">
        <v>175</v>
      </c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 t="s">
        <v>175</v>
      </c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 t="s">
        <v>175</v>
      </c>
      <c r="DJ92" s="56"/>
      <c r="DK92" s="56"/>
      <c r="DL92" s="56"/>
      <c r="DM92" s="56"/>
      <c r="DN92" s="56"/>
      <c r="DO92" s="56"/>
      <c r="DP92" s="56"/>
      <c r="DQ92" s="56"/>
      <c r="DR92" s="56"/>
      <c r="DS92" s="56"/>
    </row>
    <row r="93" spans="1:123">
      <c r="A93" s="57"/>
      <c r="B93" s="57"/>
      <c r="C93" s="57"/>
      <c r="D93" s="57"/>
      <c r="E93" s="57"/>
      <c r="F93" s="57"/>
      <c r="G93" s="57"/>
      <c r="H93" s="57"/>
      <c r="I93" s="58" t="s">
        <v>119</v>
      </c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</row>
    <row r="94" spans="1:123">
      <c r="A94" s="57"/>
      <c r="B94" s="57"/>
      <c r="C94" s="57"/>
      <c r="D94" s="57"/>
      <c r="E94" s="57"/>
      <c r="F94" s="57"/>
      <c r="G94" s="57"/>
      <c r="H94" s="57"/>
      <c r="I94" s="58" t="s">
        <v>258</v>
      </c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7" t="s">
        <v>257</v>
      </c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6" t="s">
        <v>175</v>
      </c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 t="s">
        <v>175</v>
      </c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 t="s">
        <v>175</v>
      </c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 t="s">
        <v>175</v>
      </c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 t="s">
        <v>175</v>
      </c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 t="s">
        <v>175</v>
      </c>
      <c r="DJ94" s="56"/>
      <c r="DK94" s="56"/>
      <c r="DL94" s="56"/>
      <c r="DM94" s="56"/>
      <c r="DN94" s="56"/>
      <c r="DO94" s="56"/>
      <c r="DP94" s="56"/>
      <c r="DQ94" s="56"/>
      <c r="DR94" s="56"/>
      <c r="DS94" s="56"/>
    </row>
    <row r="95" spans="1:123">
      <c r="A95" s="57"/>
      <c r="B95" s="57"/>
      <c r="C95" s="57"/>
      <c r="D95" s="57"/>
      <c r="E95" s="57"/>
      <c r="F95" s="57"/>
      <c r="G95" s="57"/>
      <c r="H95" s="57"/>
      <c r="I95" s="58" t="s">
        <v>246</v>
      </c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7" t="s">
        <v>257</v>
      </c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6" t="s">
        <v>175</v>
      </c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 t="s">
        <v>175</v>
      </c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 t="s">
        <v>175</v>
      </c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 t="s">
        <v>175</v>
      </c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 t="s">
        <v>175</v>
      </c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 t="s">
        <v>175</v>
      </c>
      <c r="DJ95" s="56"/>
      <c r="DK95" s="56"/>
      <c r="DL95" s="56"/>
      <c r="DM95" s="56"/>
      <c r="DN95" s="56"/>
      <c r="DO95" s="56"/>
      <c r="DP95" s="56"/>
      <c r="DQ95" s="56"/>
      <c r="DR95" s="56"/>
      <c r="DS95" s="56"/>
    </row>
    <row r="111" spans="1:18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</row>
    <row r="112" spans="1:18" s="21" customFormat="1" ht="11.25">
      <c r="A112" s="21" t="s">
        <v>259</v>
      </c>
    </row>
  </sheetData>
  <mergeCells count="407">
    <mergeCell ref="A7:DS7"/>
    <mergeCell ref="A10:H10"/>
    <mergeCell ref="I10:AO10"/>
    <mergeCell ref="AP10:BE10"/>
    <mergeCell ref="BF10:CA10"/>
    <mergeCell ref="CB10:CW10"/>
    <mergeCell ref="CX10:DS10"/>
    <mergeCell ref="A12:H12"/>
    <mergeCell ref="I12:AO12"/>
    <mergeCell ref="AP12:BE12"/>
    <mergeCell ref="BF12:CA12"/>
    <mergeCell ref="CB12:CW12"/>
    <mergeCell ref="CX12:DS12"/>
    <mergeCell ref="A11:H11"/>
    <mergeCell ref="I11:AO11"/>
    <mergeCell ref="AP11:BE11"/>
    <mergeCell ref="BF11:CA11"/>
    <mergeCell ref="CB11:CW11"/>
    <mergeCell ref="CX11:DS11"/>
    <mergeCell ref="CM13:CW13"/>
    <mergeCell ref="CX13:DH13"/>
    <mergeCell ref="DI13:DS13"/>
    <mergeCell ref="A14:H14"/>
    <mergeCell ref="I14:AO14"/>
    <mergeCell ref="AP14:BE14"/>
    <mergeCell ref="BF14:BP14"/>
    <mergeCell ref="BQ14:CA14"/>
    <mergeCell ref="CB14:CL14"/>
    <mergeCell ref="CM14:CW14"/>
    <mergeCell ref="A13:H13"/>
    <mergeCell ref="I13:AO13"/>
    <mergeCell ref="AP13:BE13"/>
    <mergeCell ref="BF13:BP13"/>
    <mergeCell ref="BQ13:CA13"/>
    <mergeCell ref="CB13:CL13"/>
    <mergeCell ref="CX14:DH14"/>
    <mergeCell ref="DI14:DS14"/>
    <mergeCell ref="A15:H16"/>
    <mergeCell ref="I15:AO15"/>
    <mergeCell ref="AP15:BE16"/>
    <mergeCell ref="BF15:BP16"/>
    <mergeCell ref="BQ15:CA16"/>
    <mergeCell ref="CB15:CL16"/>
    <mergeCell ref="CM15:CW16"/>
    <mergeCell ref="CX15:DH16"/>
    <mergeCell ref="DI15:DS16"/>
    <mergeCell ref="I16:AO16"/>
    <mergeCell ref="A17:H18"/>
    <mergeCell ref="I17:AO17"/>
    <mergeCell ref="AP17:BE18"/>
    <mergeCell ref="BF17:BP18"/>
    <mergeCell ref="BQ17:CA18"/>
    <mergeCell ref="CB17:CL18"/>
    <mergeCell ref="CM17:CW18"/>
    <mergeCell ref="CX17:DH18"/>
    <mergeCell ref="DI17:DS18"/>
    <mergeCell ref="I18:AO18"/>
    <mergeCell ref="A19:H31"/>
    <mergeCell ref="I19:AO19"/>
    <mergeCell ref="AP19:BE31"/>
    <mergeCell ref="BF19:BP31"/>
    <mergeCell ref="BQ19:CA31"/>
    <mergeCell ref="CB19:CL31"/>
    <mergeCell ref="CM19:CW31"/>
    <mergeCell ref="CX19:DH31"/>
    <mergeCell ref="DI19:DS31"/>
    <mergeCell ref="I20:AO20"/>
    <mergeCell ref="I21:AO21"/>
    <mergeCell ref="I22:AO22"/>
    <mergeCell ref="I23:AO23"/>
    <mergeCell ref="I24:AO24"/>
    <mergeCell ref="I25:AO25"/>
    <mergeCell ref="I26:AO26"/>
    <mergeCell ref="I27:AO27"/>
    <mergeCell ref="I28:AO28"/>
    <mergeCell ref="I29:AO29"/>
    <mergeCell ref="I30:AO30"/>
    <mergeCell ref="I31:AO31"/>
    <mergeCell ref="A32:H45"/>
    <mergeCell ref="I32:AO32"/>
    <mergeCell ref="AP32:BE45"/>
    <mergeCell ref="I33:AO33"/>
    <mergeCell ref="I34:AO34"/>
    <mergeCell ref="I35:AO35"/>
    <mergeCell ref="I36:AO36"/>
    <mergeCell ref="A46:H47"/>
    <mergeCell ref="I46:AO46"/>
    <mergeCell ref="AP46:BE47"/>
    <mergeCell ref="I47:AO47"/>
    <mergeCell ref="I37:AO37"/>
    <mergeCell ref="I38:AO38"/>
    <mergeCell ref="I39:AO39"/>
    <mergeCell ref="I40:AO40"/>
    <mergeCell ref="I41:AO41"/>
    <mergeCell ref="I42:AO42"/>
    <mergeCell ref="BF46:BP47"/>
    <mergeCell ref="BQ46:CA47"/>
    <mergeCell ref="CB46:CL47"/>
    <mergeCell ref="CM46:CW47"/>
    <mergeCell ref="CX46:DH47"/>
    <mergeCell ref="DI46:DS47"/>
    <mergeCell ref="I43:AO43"/>
    <mergeCell ref="I44:AO44"/>
    <mergeCell ref="I45:AO45"/>
    <mergeCell ref="BF32:BP45"/>
    <mergeCell ref="BQ32:CA45"/>
    <mergeCell ref="CB32:CL45"/>
    <mergeCell ref="CM32:CW45"/>
    <mergeCell ref="CX32:DH45"/>
    <mergeCell ref="DI32:DS45"/>
    <mergeCell ref="CM48:CW48"/>
    <mergeCell ref="CX48:DH48"/>
    <mergeCell ref="DI48:DS48"/>
    <mergeCell ref="A49:H49"/>
    <mergeCell ref="I49:AO49"/>
    <mergeCell ref="AP49:BE49"/>
    <mergeCell ref="BF49:BP49"/>
    <mergeCell ref="BQ49:CA49"/>
    <mergeCell ref="CB49:CL49"/>
    <mergeCell ref="CM49:CW49"/>
    <mergeCell ref="A48:H48"/>
    <mergeCell ref="I48:AO48"/>
    <mergeCell ref="AP48:BE48"/>
    <mergeCell ref="BF48:BP48"/>
    <mergeCell ref="BQ48:CA48"/>
    <mergeCell ref="CB48:CL48"/>
    <mergeCell ref="CX49:DH49"/>
    <mergeCell ref="DI49:DS49"/>
    <mergeCell ref="A50:H51"/>
    <mergeCell ref="I50:AO50"/>
    <mergeCell ref="AP50:BE51"/>
    <mergeCell ref="BF50:BP51"/>
    <mergeCell ref="BQ50:CA51"/>
    <mergeCell ref="CB50:CL51"/>
    <mergeCell ref="CM50:CW51"/>
    <mergeCell ref="CX50:DH51"/>
    <mergeCell ref="DI50:DS51"/>
    <mergeCell ref="I51:AO51"/>
    <mergeCell ref="A52:H52"/>
    <mergeCell ref="I52:AO52"/>
    <mergeCell ref="AP52:BE52"/>
    <mergeCell ref="BF52:BP52"/>
    <mergeCell ref="BQ52:CA52"/>
    <mergeCell ref="CB52:CL52"/>
    <mergeCell ref="CM52:CW52"/>
    <mergeCell ref="CX52:DH52"/>
    <mergeCell ref="DI52:DS52"/>
    <mergeCell ref="A53:H55"/>
    <mergeCell ref="I53:AO53"/>
    <mergeCell ref="AP53:BE55"/>
    <mergeCell ref="BF53:BP55"/>
    <mergeCell ref="BQ53:CA55"/>
    <mergeCell ref="CB53:CL55"/>
    <mergeCell ref="CM53:CW55"/>
    <mergeCell ref="CX53:DH55"/>
    <mergeCell ref="DI53:DS55"/>
    <mergeCell ref="A57:H60"/>
    <mergeCell ref="I57:AO57"/>
    <mergeCell ref="AP57:BE60"/>
    <mergeCell ref="BF57:BP60"/>
    <mergeCell ref="BQ57:CA60"/>
    <mergeCell ref="I54:AO54"/>
    <mergeCell ref="I55:AO55"/>
    <mergeCell ref="A56:H56"/>
    <mergeCell ref="I56:AO56"/>
    <mergeCell ref="AP56:BE56"/>
    <mergeCell ref="BF56:BP56"/>
    <mergeCell ref="CB57:CL60"/>
    <mergeCell ref="CM57:CW60"/>
    <mergeCell ref="CX57:DH60"/>
    <mergeCell ref="DI57:DS60"/>
    <mergeCell ref="I58:AO58"/>
    <mergeCell ref="I59:AO59"/>
    <mergeCell ref="I60:AO60"/>
    <mergeCell ref="BQ56:CA56"/>
    <mergeCell ref="CB56:CL56"/>
    <mergeCell ref="CM56:CW56"/>
    <mergeCell ref="CX56:DH56"/>
    <mergeCell ref="DI56:DS56"/>
    <mergeCell ref="CM61:CW65"/>
    <mergeCell ref="CX61:DH65"/>
    <mergeCell ref="DI61:DS65"/>
    <mergeCell ref="I62:AO62"/>
    <mergeCell ref="I63:AO63"/>
    <mergeCell ref="I64:AO64"/>
    <mergeCell ref="I65:AO65"/>
    <mergeCell ref="A61:H65"/>
    <mergeCell ref="I61:AO61"/>
    <mergeCell ref="AP61:BE65"/>
    <mergeCell ref="BF61:BP65"/>
    <mergeCell ref="BQ61:CA65"/>
    <mergeCell ref="CB61:CL65"/>
    <mergeCell ref="CM66:CW67"/>
    <mergeCell ref="CX66:DH67"/>
    <mergeCell ref="DI66:DS67"/>
    <mergeCell ref="I67:AO67"/>
    <mergeCell ref="A68:H68"/>
    <mergeCell ref="I68:AO68"/>
    <mergeCell ref="AP68:BE68"/>
    <mergeCell ref="BF68:BP68"/>
    <mergeCell ref="BQ68:CA68"/>
    <mergeCell ref="CB68:CL68"/>
    <mergeCell ref="A66:H67"/>
    <mergeCell ref="I66:AO66"/>
    <mergeCell ref="AP66:BE67"/>
    <mergeCell ref="BF66:BP67"/>
    <mergeCell ref="BQ66:CA67"/>
    <mergeCell ref="CB66:CL67"/>
    <mergeCell ref="CM68:CW68"/>
    <mergeCell ref="CX68:DH68"/>
    <mergeCell ref="DI68:DS68"/>
    <mergeCell ref="A69:H69"/>
    <mergeCell ref="I69:AO69"/>
    <mergeCell ref="AP69:BE69"/>
    <mergeCell ref="BF69:BP69"/>
    <mergeCell ref="BQ69:CA69"/>
    <mergeCell ref="CB69:CL69"/>
    <mergeCell ref="CM69:CW69"/>
    <mergeCell ref="CX69:DH69"/>
    <mergeCell ref="DI69:DS69"/>
    <mergeCell ref="A70:H70"/>
    <mergeCell ref="I70:AO70"/>
    <mergeCell ref="AP70:BE70"/>
    <mergeCell ref="BF70:BP70"/>
    <mergeCell ref="BQ70:CA70"/>
    <mergeCell ref="CB70:CL70"/>
    <mergeCell ref="CM70:CW70"/>
    <mergeCell ref="CX70:DH70"/>
    <mergeCell ref="DI70:DS70"/>
    <mergeCell ref="A71:H71"/>
    <mergeCell ref="I71:AO71"/>
    <mergeCell ref="AP71:BE71"/>
    <mergeCell ref="BF71:BP71"/>
    <mergeCell ref="BQ71:CA71"/>
    <mergeCell ref="CB71:CL71"/>
    <mergeCell ref="CM71:CW71"/>
    <mergeCell ref="CX71:DH71"/>
    <mergeCell ref="DI71:DS71"/>
    <mergeCell ref="CM72:CW72"/>
    <mergeCell ref="CX72:DH72"/>
    <mergeCell ref="DI72:DS72"/>
    <mergeCell ref="A73:H73"/>
    <mergeCell ref="I73:AO73"/>
    <mergeCell ref="AP73:BE73"/>
    <mergeCell ref="BF73:BP73"/>
    <mergeCell ref="BQ73:CA73"/>
    <mergeCell ref="CB73:CL73"/>
    <mergeCell ref="CM73:CW73"/>
    <mergeCell ref="A72:H72"/>
    <mergeCell ref="I72:AO72"/>
    <mergeCell ref="AP72:BE72"/>
    <mergeCell ref="BF72:BP72"/>
    <mergeCell ref="BQ72:CA72"/>
    <mergeCell ref="CB72:CL72"/>
    <mergeCell ref="CX73:DH73"/>
    <mergeCell ref="DI73:DS73"/>
    <mergeCell ref="A74:H74"/>
    <mergeCell ref="I74:AO74"/>
    <mergeCell ref="AP74:BE74"/>
    <mergeCell ref="BF74:BP74"/>
    <mergeCell ref="BQ74:CA74"/>
    <mergeCell ref="CB74:CL74"/>
    <mergeCell ref="CM74:CW74"/>
    <mergeCell ref="CX74:DH74"/>
    <mergeCell ref="DI74:DS74"/>
    <mergeCell ref="A75:H75"/>
    <mergeCell ref="I75:AO75"/>
    <mergeCell ref="AP75:BE75"/>
    <mergeCell ref="BF75:BP75"/>
    <mergeCell ref="BQ75:CA75"/>
    <mergeCell ref="CB75:CL75"/>
    <mergeCell ref="CM75:CW75"/>
    <mergeCell ref="CX75:DH75"/>
    <mergeCell ref="DI75:DS75"/>
    <mergeCell ref="CM76:CW77"/>
    <mergeCell ref="CX76:DH77"/>
    <mergeCell ref="DI76:DS77"/>
    <mergeCell ref="I77:AO77"/>
    <mergeCell ref="A78:H79"/>
    <mergeCell ref="I78:AO78"/>
    <mergeCell ref="AP78:BE79"/>
    <mergeCell ref="BF78:BP79"/>
    <mergeCell ref="BQ78:CA79"/>
    <mergeCell ref="CB78:CL79"/>
    <mergeCell ref="A76:H77"/>
    <mergeCell ref="I76:AO76"/>
    <mergeCell ref="AP76:BE77"/>
    <mergeCell ref="BF76:BP77"/>
    <mergeCell ref="BQ76:CA77"/>
    <mergeCell ref="CB76:CL77"/>
    <mergeCell ref="CM78:CW79"/>
    <mergeCell ref="CX78:DH79"/>
    <mergeCell ref="DI78:DS79"/>
    <mergeCell ref="I79:AO79"/>
    <mergeCell ref="A80:H80"/>
    <mergeCell ref="I80:AO80"/>
    <mergeCell ref="AP80:BE80"/>
    <mergeCell ref="BF80:BP80"/>
    <mergeCell ref="BQ80:CA80"/>
    <mergeCell ref="CB80:CL80"/>
    <mergeCell ref="CM80:CW80"/>
    <mergeCell ref="CX80:DH80"/>
    <mergeCell ref="DI80:DS80"/>
    <mergeCell ref="A81:H81"/>
    <mergeCell ref="I81:AO81"/>
    <mergeCell ref="AP81:BE81"/>
    <mergeCell ref="BF81:BP81"/>
    <mergeCell ref="BQ81:CA81"/>
    <mergeCell ref="CB81:CL81"/>
    <mergeCell ref="CM81:CW81"/>
    <mergeCell ref="CX81:DH81"/>
    <mergeCell ref="DI81:DS81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DI82:DS82"/>
    <mergeCell ref="A83:H83"/>
    <mergeCell ref="I83:AO83"/>
    <mergeCell ref="AP83:BE83"/>
    <mergeCell ref="BF83:BP83"/>
    <mergeCell ref="BQ83:CA83"/>
    <mergeCell ref="CB83:CL83"/>
    <mergeCell ref="CM83:CW83"/>
    <mergeCell ref="CX83:DH83"/>
    <mergeCell ref="DI83:DS83"/>
    <mergeCell ref="CM84:CW84"/>
    <mergeCell ref="CX84:DH84"/>
    <mergeCell ref="DI84:DS84"/>
    <mergeCell ref="A85:H86"/>
    <mergeCell ref="I85:AO85"/>
    <mergeCell ref="AP85:BE86"/>
    <mergeCell ref="BF85:BP86"/>
    <mergeCell ref="BQ85:CA86"/>
    <mergeCell ref="CB85:CL86"/>
    <mergeCell ref="CM85:CW86"/>
    <mergeCell ref="A84:H84"/>
    <mergeCell ref="I84:AO84"/>
    <mergeCell ref="AP84:BE84"/>
    <mergeCell ref="BF84:BP84"/>
    <mergeCell ref="BQ84:CA84"/>
    <mergeCell ref="CB84:CL84"/>
    <mergeCell ref="CX85:DH86"/>
    <mergeCell ref="DI85:DS86"/>
    <mergeCell ref="I86:AO86"/>
    <mergeCell ref="A87:H88"/>
    <mergeCell ref="I87:AO87"/>
    <mergeCell ref="AP87:BE88"/>
    <mergeCell ref="BF87:BP88"/>
    <mergeCell ref="BQ87:CA88"/>
    <mergeCell ref="CB87:CL88"/>
    <mergeCell ref="CM87:CW88"/>
    <mergeCell ref="CX87:DH88"/>
    <mergeCell ref="DI87:DS88"/>
    <mergeCell ref="I88:AO88"/>
    <mergeCell ref="A89:H90"/>
    <mergeCell ref="I89:AO89"/>
    <mergeCell ref="AP89:BE89"/>
    <mergeCell ref="BF89:BP90"/>
    <mergeCell ref="BQ89:CA90"/>
    <mergeCell ref="CB89:CL90"/>
    <mergeCell ref="CM89:CW90"/>
    <mergeCell ref="CX89:DH90"/>
    <mergeCell ref="DI89:DS90"/>
    <mergeCell ref="I90:AO90"/>
    <mergeCell ref="AP90:BE90"/>
    <mergeCell ref="A91:H91"/>
    <mergeCell ref="I91:AO91"/>
    <mergeCell ref="AP91:BE91"/>
    <mergeCell ref="BF91:BP91"/>
    <mergeCell ref="BQ91:CA91"/>
    <mergeCell ref="CB91:CL91"/>
    <mergeCell ref="CM91:CW91"/>
    <mergeCell ref="CX91:DH91"/>
    <mergeCell ref="DI91:DS91"/>
    <mergeCell ref="A92:H93"/>
    <mergeCell ref="I92:AO92"/>
    <mergeCell ref="AP92:BE93"/>
    <mergeCell ref="BF92:BP93"/>
    <mergeCell ref="BQ92:CA93"/>
    <mergeCell ref="CB92:CL93"/>
    <mergeCell ref="CM92:CW93"/>
    <mergeCell ref="CX92:DH93"/>
    <mergeCell ref="DI92:DS93"/>
    <mergeCell ref="I93:AO93"/>
    <mergeCell ref="A94:H94"/>
    <mergeCell ref="I94:AO94"/>
    <mergeCell ref="AP94:BE94"/>
    <mergeCell ref="BF94:BP94"/>
    <mergeCell ref="BQ94:CA94"/>
    <mergeCell ref="CB94:CL94"/>
    <mergeCell ref="CM94:CW94"/>
    <mergeCell ref="DI95:DS95"/>
    <mergeCell ref="CX94:DH94"/>
    <mergeCell ref="DI94:DS94"/>
    <mergeCell ref="A95:H95"/>
    <mergeCell ref="I95:AO95"/>
    <mergeCell ref="AP95:BE95"/>
    <mergeCell ref="BF95:BP95"/>
    <mergeCell ref="BQ95:CA95"/>
    <mergeCell ref="CB95:CL95"/>
    <mergeCell ref="CM95:CW95"/>
    <mergeCell ref="CX95:DH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9г</vt:lpstr>
      <vt:lpstr>Инф. орг</vt:lpstr>
      <vt:lpstr>Основные показатели</vt:lpstr>
      <vt:lpstr>Тарифы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Иванович Шультайс</dc:creator>
  <cp:lastModifiedBy>Васильева Лариса Михайловна</cp:lastModifiedBy>
  <dcterms:created xsi:type="dcterms:W3CDTF">2018-04-22T23:41:07Z</dcterms:created>
  <dcterms:modified xsi:type="dcterms:W3CDTF">2018-04-23T07:47:13Z</dcterms:modified>
</cp:coreProperties>
</file>