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СР 17 граф с оборудованием" sheetId="6" r:id="rId1"/>
  </sheets>
  <definedNames>
    <definedName name="Print_Titles" localSheetId="0">'ЛСР 17 граф с оборудованием'!$28:$28</definedName>
    <definedName name="_xlnm.Print_Titles" localSheetId="0">'ЛСР 17 граф с оборудованием'!$28:$28</definedName>
  </definedNames>
  <calcPr calcId="144525"/>
</workbook>
</file>

<file path=xl/calcChain.xml><?xml version="1.0" encoding="utf-8"?>
<calcChain xmlns="http://schemas.openxmlformats.org/spreadsheetml/2006/main">
  <c r="K83" i="6" l="1"/>
  <c r="K84" i="6" l="1"/>
</calcChain>
</file>

<file path=xl/sharedStrings.xml><?xml version="1.0" encoding="utf-8"?>
<sst xmlns="http://schemas.openxmlformats.org/spreadsheetml/2006/main" count="216" uniqueCount="181">
  <si>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</si>
  <si>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</si>
  <si>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</si>
  <si>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</si>
  <si>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</si>
  <si>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</si>
  <si>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</si>
  <si>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</si>
  <si>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</si>
  <si>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</si>
  <si>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</si>
  <si>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</si>
  <si>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</si>
  <si>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</si>
  <si>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</si>
  <si>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</si>
  <si>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</si>
  <si>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</si>
  <si>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</si>
  <si>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</si>
  <si>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</si>
  <si>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</si>
  <si>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</si>
  <si>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</si>
  <si>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" _____ " ________________ 2020 г.</t>
  </si>
  <si>
    <t>"______ " _______________2020 г.</t>
  </si>
  <si>
    <t>Основание: Дефектно-монтажная ведомость б/н</t>
  </si>
  <si>
    <t>тыс. руб.</t>
  </si>
  <si>
    <t>___________________________15,627</t>
  </si>
  <si>
    <t>Составлен(а) в текущих (прогнозных) ценах по состоянию на 3 кв. 2020 г</t>
  </si>
  <si>
    <t>вз Восточный-1 КТП-672п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</si>
  <si>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</si>
  <si>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</si>
  <si>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_______________________________________________________________________________________________65,89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</si>
  <si>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</si>
  <si>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</si>
  <si>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</si>
  <si>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_______________________________________________________________________________________________205,833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</si>
  <si>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</si>
  <si>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_______________________________________________________________________________________________36,301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</si>
  <si>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</si>
  <si>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_______________________________________________________________________________________________68,051</t>
  </si>
  <si>
    <t>Раздел 2. Монтаж</t>
  </si>
  <si>
    <t>1</t>
  </si>
  <si>
    <r>
      <t>ТЕР01-01-009-23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</si>
  <si>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м3 грунта</t>
  </si>
  <si>
    <r>
      <t>Разработка траншей экскаватором «обратная лопата» с ковшом вместимостью 0,25 м3, группа грунтов: 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(88,77 руб.): 95% от ФОТ (93,44 руб.)
СП (46,72 руб.): 50% от ФОТ (93,44 руб.)</t>
    </r>
  </si>
  <si>
    <t>2</t>
  </si>
  <si>
    <r>
      <t>ТЕР01-01-033-02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</si>
  <si>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Засыпка траншей и котлованов с перемещением грунта до 5 м бульдозерами мощностью: 59 кВт (80 л.с.),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(14,79 руб.): 95% от ФОТ (15,57 руб.)
СП (7,79 руб.): 50% от ФОТ (15,57 руб.)</t>
    </r>
  </si>
  <si>
    <t>3</t>
  </si>
  <si>
    <r>
      <t>ТЕР01-02-006-01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</si>
  <si>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м3 уплотненного грунта</t>
  </si>
  <si>
    <r>
      <t>Полив водой уплотняемого грунта насыпей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(38,28 руб.): 95% от ФОТ (40,29 руб.)
СП (20,15 руб.): 50% от ФОТ (40,29 руб.)</t>
    </r>
  </si>
  <si>
    <t>4</t>
  </si>
  <si>
    <r>
      <t>ТЕР01-02-005-01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</si>
  <si>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 м3 уплотненного грунта</t>
  </si>
  <si>
    <r>
      <t>Уплотнение грунта пневматическими трамбовками, группа грунтов: 1-2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(205,25 руб.): 95% от ФОТ (216,05 руб.)
СП (108,03 руб.): 50% от ФОТ (216,05 руб.)</t>
    </r>
  </si>
  <si>
    <t>5</t>
  </si>
  <si>
    <r>
      <t>ТЕР01-01-018-05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</si>
  <si>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Разработка грунта с погрузкой на автомобили-самосвалы в котлованах объемом до 500 м3 экскаваторами с ковшом вместимостью 0,25 м3, группа грунтов: 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(116,24 руб.): 95% от ФОТ (122,36 руб.)
СП (61,18 руб.): 50% от ФОТ (122,36 руб.)</t>
    </r>
  </si>
  <si>
    <t>6</t>
  </si>
  <si>
    <r>
      <t>ТССЦпг03-21-01-023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</si>
  <si>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т груза</t>
  </si>
  <si>
    <r>
      <t>Перевозка грузов автомобилями-самосвалами грузоподъемностью 10 т, работающих вне карьера, на расстояние: до 23 км I класс груза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0% от ФОТ
СП 0% от ФОТ</t>
    </r>
  </si>
  <si>
    <t>7</t>
  </si>
  <si>
    <r>
      <t>ТЕР01-01-016-02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</si>
  <si>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Работа на отвале, группа грунтов: 2-3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(11,98 руб.): 95% от ФОТ (12,61 руб.)
СП (6,31 руб.): 50% от ФОТ (12,61 руб.)</t>
    </r>
  </si>
  <si>
    <t>8</t>
  </si>
  <si>
    <r>
      <t>ТЕР33-04-029-01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</si>
  <si>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подстанция</t>
  </si>
  <si>
    <r>
      <t>Устройство фундаментов для комплектных трансформаторных подстанций киоскового типа: с вертикальной заделкой в грунт 4-х стоек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(1421,09 руб.): 105% от ФОТ (1353,42 руб.)
СП (812,05 руб.): 60% от ФОТ (1353,42 руб.)</t>
    </r>
  </si>
  <si>
    <t>9</t>
  </si>
  <si>
    <r>
      <t>ТССЦ-408-0200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</si>
  <si>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</si>
  <si>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</si>
  <si>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10</t>
  </si>
  <si>
    <r>
      <t>ТССЦ-403-6010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</si>
  <si>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Плиты железобетонные для покрытий автомобильных дорог (прим. Плита дорожная 2П 18.15-30, V=0,412м3, вес 1030кг)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</si>
  <si>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11</t>
  </si>
  <si>
    <r>
      <t>ТЕРм08-01-025-01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</si>
  <si>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(ПРИМ. - Монтаж КТП-ВК-100 кВА) Подстанция комплектная трансформаторная напряжением до 10 кВ с трансформатором мощностью: до 400 кВ•А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(7344,16 руб.): 95% от ФОТ (7730,69 руб.)
СП (5024,95 руб.): 65% от ФОТ (7730,69 руб.)</t>
    </r>
  </si>
  <si>
    <t>Прайс</t>
  </si>
  <si>
    <t>шт.</t>
  </si>
  <si>
    <r>
      <t>Подстанция КТПП-ВВ-250 кВА</t>
    </r>
    <r>
      <rPr>
        <i/>
        <sz val="7"/>
        <rFont val="Arial"/>
        <family val="2"/>
        <charset val="204"/>
      </rPr>
      <t xml:space="preserve">
ПЗ=247000/1,2/4,44
ИНДЕКС К ПОЗИЦИИ(справочно):
3 Оборудование МАТ=4,44</t>
    </r>
  </si>
  <si>
    <r>
      <t>12</t>
    </r>
    <r>
      <rPr>
        <i/>
        <sz val="9"/>
        <rFont val="Arial"/>
        <family val="2"/>
        <charset val="204"/>
      </rPr>
      <t xml:space="preserve">
О</t>
    </r>
  </si>
  <si>
    <r>
      <t>46358,86</t>
    </r>
    <r>
      <rPr>
        <i/>
        <sz val="5"/>
        <rFont val="Arial"/>
        <family val="2"/>
        <charset val="204"/>
      </rPr>
      <t xml:space="preserve">
247000/1,2/4,44</t>
    </r>
  </si>
  <si>
    <t>13</t>
  </si>
  <si>
    <r>
      <t>ТЕРм08-02-471-01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</si>
  <si>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 шт.</t>
  </si>
  <si>
    <r>
      <t>Заземлитель вертикальный из угловой стали размером: 50х50х5 мм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(583,1 руб.): 95% от ФОТ (613,79 руб.)
СП (398,96 руб.): 65% от ФОТ (613,79 руб.)</t>
    </r>
  </si>
  <si>
    <t>14</t>
  </si>
  <si>
    <r>
      <t>ТССЦ-101-3715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</si>
  <si>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т</t>
  </si>
  <si>
    <r>
      <t>Сталь угловая равнополочная, марка стали Ст3сп, размером 32х32х3 мм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</si>
  <si>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15</t>
  </si>
  <si>
    <r>
      <t>ТЕРм08-02-472-02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</si>
  <si>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 м</t>
  </si>
  <si>
    <r>
      <t>Заземлитель горизонтальный из стали: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(485,42 руб.): 95% от ФОТ (510,97 руб.)
СП (332,13 руб.): 65% от ФОТ (510,97 руб.)</t>
    </r>
  </si>
  <si>
    <t>16</t>
  </si>
  <si>
    <r>
      <t>ТССЦ-101-4686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</si>
  <si>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Сталь полосовая 50х5 мм, марка Ст3сп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</si>
  <si>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17</t>
  </si>
  <si>
    <r>
      <t>ТЕРм08-01-042-01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</si>
  <si>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 компл. (3 шт.)</t>
  </si>
  <si>
    <r>
      <t>Изолятор напряжением 35 кВ: опорный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(895,2 руб.): 95% от ФОТ (942,32 руб.)
СП (612,51 руб.): 65% от ФОТ (942,32 руб.)</t>
    </r>
  </si>
  <si>
    <t>18</t>
  </si>
  <si>
    <r>
      <t>ТССЦ-101-1755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</si>
  <si>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Сталь полосовая, марка стали Ст3сп шириной 50-200 мм толщиной 4-5 мм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</si>
  <si>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19</t>
  </si>
  <si>
    <r>
      <t>ТССЦ-110-0318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</si>
  <si>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Изоляторы линейные штыревые высоковольтные ШФ 20-Г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</si>
  <si>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20</t>
  </si>
  <si>
    <r>
      <t>ТЕР33-04-017-02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</si>
  <si>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</si>
  <si>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без использования автогидроподъемника (прим.)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(1341,66 руб.): 105% от ФОТ (1277,77 руб.)
СП (766,66 руб.): 60% от ФОТ (1277,77 руб.)</t>
    </r>
  </si>
  <si>
    <t>21</t>
  </si>
  <si>
    <r>
      <t>ТССЦ-502-0860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</si>
  <si>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СИП-3 1х70-20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</si>
  <si>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22</t>
  </si>
  <si>
    <r>
      <t>ТССЦ-111-3249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</si>
  <si>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70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</si>
  <si>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23</t>
  </si>
  <si>
    <r>
      <t>ТССЦ-509-0262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</si>
  <si>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плашечный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</si>
  <si>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24</t>
  </si>
  <si>
    <r>
      <t>ТССЦ-111-0134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</si>
  <si>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ответвительный с прокалыванием изоляции (СИП-3)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</si>
  <si>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25</t>
  </si>
  <si>
    <r>
      <t>Подвеска самонесущих изолированных проводов (СИП-2А) напряжением от 0,4 кВ до 1 кВ (со снятием напряжения) при количестве 29 опор: без использования автогидроподъемника (прим.)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
НР (2832,31 руб.): 105% от ФОТ (2697,44 руб.)
СП (1618,46 руб.): 60% от ФОТ (2697,44 руб.)</t>
    </r>
  </si>
  <si>
    <t>26</t>
  </si>
  <si>
    <r>
      <t>ТССЦ-502-0842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</si>
  <si>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СИП-2 3х50+1х54,6-0,6/1,0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</si>
  <si>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27</t>
  </si>
  <si>
    <r>
      <t>ТССЦ-502-0856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</si>
  <si>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СИП-2 4х16+1х25-0,6/1,0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</si>
  <si>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28</t>
  </si>
  <si>
    <r>
      <t>ТССЦ-502-0845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</si>
  <si>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Провода самонесущие изолированные для воздушных линий электропередачи с алюминиевыми жилами марки СИП-2 3х70+1х54,6-0,6/1,0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</si>
  <si>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29</t>
  </si>
  <si>
    <r>
      <t>ТССЦ-111-0142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</si>
  <si>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Зажим анкерный (СИП) PA 1500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</si>
  <si>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30</t>
  </si>
  <si>
    <r>
      <t>ТССЦ-111-3246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</si>
  <si>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16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</si>
  <si>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31</t>
  </si>
  <si>
    <r>
      <t>ТССЦ-111-3247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</si>
  <si>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25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</si>
  <si>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32</t>
  </si>
  <si>
    <t>33</t>
  </si>
  <si>
    <r>
      <t>ТССЦ-111-3244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</si>
  <si>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50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</si>
  <si>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34</t>
  </si>
  <si>
    <r>
      <t>ТССЦ-111-3245</t>
    </r>
    <r>
      <rPr>
        <i/>
        <sz val="7"/>
        <rFont val="Arial"/>
        <family val="2"/>
        <charset val="204"/>
      </rPr>
      <t xml:space="preserve">
Приказ Минстроя России от 31.12.14 №937/пр</t>
    </r>
  </si>
  <si>
    <r>
      <t>Наконечник изолированный алюминиевый с медной клеммой (СИП) CPTAU 54</t>
    </r>
    <r>
      <rPr>
        <i/>
        <sz val="7"/>
        <rFont val="Arial"/>
        <family val="2"/>
        <charset val="204"/>
      </rPr>
      <t xml:space="preserve">
ИНДЕКС К ПОЗИЦИИ(справочно):
1 Индексы пересчета на 3 кв. 2020г. ОЗП=24,72; ЭМ=7,61; ЗПМ=24,72; МАТ=4,59</t>
    </r>
  </si>
  <si>
    <t>Итого по разделу 2 Монтаж</t>
  </si>
  <si>
    <t>ИТОГИ ПО СМЕТЕ:</t>
  </si>
  <si>
    <t>Итого прямые затраты по смете в базисных ценах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</si>
  <si>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</si>
  <si>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</si>
  <si>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</si>
  <si>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</si>
  <si>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</si>
  <si>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</si>
  <si>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</si>
  <si>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</si>
  <si>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</si>
  <si>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</si>
  <si>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</si>
  <si>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</si>
  <si>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</si>
  <si>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</si>
  <si>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</si>
  <si>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 учетом доп. работ и затрат</t>
  </si>
  <si>
    <t xml:space="preserve">  НДС 20%</t>
  </si>
  <si>
    <t xml:space="preserve">  ВСЕГО по смете</t>
  </si>
  <si>
    <t>Составил: ___________________________Кузьменко Ю.С.</t>
  </si>
  <si>
    <t>(должность, подпись, расшифровка)</t>
  </si>
  <si>
    <t>Модернизация КТП с заменой корпуса КТП, силового питающего провода ВЛ 6 кВ и отходящих линий ВЛ 0,4 кВ  (в/з Восточный-1 ул.Автолюбителей КТП-672п)</t>
  </si>
  <si>
    <t xml:space="preserve">  ИЦП на 2021 г. 1,037, на 2022 г. 1,036</t>
  </si>
  <si>
    <t>___________________________506,32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</si>
</sst>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5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5" fillId="0" borderId="2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 wrapText="1"/>
    </xf>
    <xf numFmtId="0" fontId="12" fillId="0" borderId="2" xfId="1" applyFont="1" applyBorder="1" applyAlignment="1">
      <alignment horizontal="right" vertical="top" wrapText="1"/>
    </xf>
    <xf numFmtId="2" fontId="8" fillId="0" borderId="2" xfId="1" applyNumberFormat="1" applyFont="1" applyBorder="1" applyAlignment="1">
      <alignment horizontal="right" vertical="top" wrapText="1"/>
    </xf>
    <xf numFmtId="2" fontId="12" fillId="0" borderId="2" xfId="1" applyNumberFormat="1" applyFont="1" applyBorder="1" applyAlignment="1">
      <alignment horizontal="right" vertical="top" wrapText="1"/>
    </xf>
    <xf numFmtId="2" fontId="8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1" applyFont="1" applyBorder="1" applyAlignment="1">
      <alignment horizontal="center" vertical="top"/>
    </xf>
    <xf numFmtId="0" fontId="0" fillId="0" borderId="2" xfId="0" applyBorder="1" applyAlignment="1"/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90"/>
  <sheetViews>
    <sheetView showGridLines="0" tabSelected="1" topLeftCell="A6" zoomScale="85" zoomScaleNormal="85" zoomScaleSheetLayoutView="75" workbookViewId="0">
      <selection activeCell="S22" sqref="S22"/>
    </sheetView>
  </sheetViews>
  <sheetFormatPr defaultRowHeight="12.75" outlineLevelRow="2" outlineLevelCol="1" x14ac:dyDescent="0.2"/>
  <cols>
    <col min="1" max="1" width="3.28515625" style="21" customWidth="1"/>
    <col min="2" max="2" width="9" style="1" customWidth="1"/>
    <col min="3" max="3" width="34.28515625" style="20" customWidth="1"/>
    <col min="4" max="4" width="7.7109375" style="19" customWidth="1"/>
    <col min="5" max="5" width="16.42578125" style="22" customWidth="1"/>
    <col min="6" max="6" width="7.28515625" style="25" customWidth="1"/>
    <col min="7" max="9" width="6.7109375" style="25" customWidth="1"/>
    <col min="10" max="10" width="7.7109375" style="25" customWidth="1"/>
    <col min="11" max="11" width="7.28515625" style="25" customWidth="1"/>
    <col min="12" max="16" width="6.7109375" style="25" customWidth="1"/>
    <col min="17" max="17" width="5.7109375" style="26" hidden="1" customWidth="1" outlineLevel="1"/>
    <col min="18" max="18" width="9.140625" style="7" collapsed="1"/>
    <col min="19" max="16384" width="9.140625" style="7"/>
  </cols>
  <sheetData>
    <row r="1" spans="1:17" hidden="1" outlineLevel="2" x14ac:dyDescent="0.2">
      <c r="A1" s="6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hidden="1" outlineLevel="1" x14ac:dyDescent="0.2">
      <c r="A2" s="9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7"/>
    </row>
    <row r="3" spans="1:17" ht="24.75" hidden="1" customHeight="1" outlineLevel="1" x14ac:dyDescent="0.2">
      <c r="A3" s="2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6"/>
      <c r="N3" s="46"/>
      <c r="O3" s="46"/>
      <c r="P3" s="46"/>
      <c r="Q3" s="46"/>
    </row>
    <row r="4" spans="1:17" hidden="1" outlineLevel="1" x14ac:dyDescent="0.2">
      <c r="A4" s="9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7"/>
    </row>
    <row r="5" spans="1:17" hidden="1" outlineLevel="1" x14ac:dyDescent="0.2">
      <c r="A5" s="9" t="s">
        <v>24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25</v>
      </c>
      <c r="N5" s="5"/>
      <c r="O5" s="5"/>
      <c r="P5" s="5"/>
      <c r="Q5" s="7"/>
    </row>
    <row r="6" spans="1:17" ht="27.95" customHeight="1" collapsed="1" x14ac:dyDescent="0.25">
      <c r="A6" s="50" t="s">
        <v>178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x14ac:dyDescent="0.2">
      <c r="A7" s="4"/>
      <c r="B7" s="30"/>
      <c r="C7" s="31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">
      <c r="A8" s="4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">
      <c r="A9" s="4"/>
      <c r="B9" s="8"/>
      <c r="C9" s="3"/>
      <c r="D9" s="7"/>
      <c r="E9" s="5"/>
      <c r="F9" s="5"/>
      <c r="G9" s="12" t="s">
        <v>4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">
      <c r="A10" s="4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">
      <c r="A11" s="4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5" x14ac:dyDescent="0.25">
      <c r="A12" s="4"/>
      <c r="B12" s="8"/>
      <c r="C12" s="13" t="s">
        <v>6</v>
      </c>
      <c r="D12" s="46" t="s">
        <v>30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"/>
      <c r="Q12" s="7"/>
    </row>
    <row r="13" spans="1:17" x14ac:dyDescent="0.2">
      <c r="A13" s="4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">
      <c r="A14" s="24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ht="15" x14ac:dyDescent="0.25">
      <c r="A15" s="4"/>
      <c r="B15" s="8"/>
      <c r="C15" s="3"/>
      <c r="D15" s="46" t="s">
        <v>26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</row>
    <row r="16" spans="1:17" ht="15" x14ac:dyDescent="0.25">
      <c r="A16" s="4"/>
      <c r="B16" s="8"/>
      <c r="C16" s="3"/>
      <c r="D16" s="14" t="s">
        <v>35</v>
      </c>
      <c r="E16" s="5"/>
      <c r="F16" s="5"/>
      <c r="G16" s="5"/>
      <c r="H16" s="14"/>
      <c r="I16" s="14"/>
      <c r="J16" s="52" t="s">
        <v>180</v>
      </c>
      <c r="K16" s="53"/>
      <c r="L16" s="9" t="s">
        <v>27</v>
      </c>
      <c r="M16" s="5"/>
      <c r="N16" s="5"/>
      <c r="O16" s="5"/>
      <c r="P16" s="5"/>
      <c r="Q16" s="7"/>
    </row>
    <row r="17" spans="1:17" ht="15" outlineLevel="1" x14ac:dyDescent="0.25">
      <c r="A17" s="4"/>
      <c r="B17" s="8"/>
      <c r="C17" s="3"/>
      <c r="D17" s="14" t="s">
        <v>40</v>
      </c>
      <c r="E17" s="5"/>
      <c r="F17" s="5"/>
      <c r="G17" s="5"/>
      <c r="H17" s="14"/>
      <c r="I17" s="14"/>
      <c r="J17" s="52" t="s">
        <v>41</v>
      </c>
      <c r="K17" s="53"/>
      <c r="L17" s="9" t="s">
        <v>27</v>
      </c>
      <c r="M17" s="5"/>
      <c r="N17" s="5"/>
      <c r="O17" s="5"/>
      <c r="P17" s="5"/>
      <c r="Q17" s="7"/>
    </row>
    <row r="18" spans="1:17" ht="15" outlineLevel="1" x14ac:dyDescent="0.25">
      <c r="A18" s="4"/>
      <c r="B18" s="8"/>
      <c r="C18" s="3"/>
      <c r="D18" s="14" t="s">
        <v>38</v>
      </c>
      <c r="E18" s="5"/>
      <c r="F18" s="5"/>
      <c r="G18" s="5"/>
      <c r="H18" s="14"/>
      <c r="I18" s="14"/>
      <c r="J18" s="52" t="s">
        <v>39</v>
      </c>
      <c r="K18" s="53"/>
      <c r="L18" s="9" t="s">
        <v>27</v>
      </c>
      <c r="M18" s="5"/>
      <c r="N18" s="5"/>
      <c r="O18" s="5"/>
      <c r="P18" s="5"/>
      <c r="Q18" s="7"/>
    </row>
    <row r="19" spans="1:17" ht="15" outlineLevel="1" x14ac:dyDescent="0.25">
      <c r="A19" s="4"/>
      <c r="B19" s="8"/>
      <c r="C19" s="3"/>
      <c r="D19" s="14" t="s">
        <v>36</v>
      </c>
      <c r="E19" s="5"/>
      <c r="F19" s="5"/>
      <c r="G19" s="5"/>
      <c r="H19" s="14"/>
      <c r="I19" s="14"/>
      <c r="J19" s="52" t="s">
        <v>37</v>
      </c>
      <c r="K19" s="53"/>
      <c r="L19" s="9" t="s">
        <v>27</v>
      </c>
      <c r="M19" s="5"/>
      <c r="N19" s="5"/>
      <c r="O19" s="5"/>
      <c r="P19" s="5"/>
      <c r="Q19" s="7"/>
    </row>
    <row r="20" spans="1:17" ht="15" x14ac:dyDescent="0.25">
      <c r="A20" s="4"/>
      <c r="B20" s="8"/>
      <c r="C20" s="3"/>
      <c r="D20" s="14" t="s">
        <v>31</v>
      </c>
      <c r="E20" s="5"/>
      <c r="F20" s="5"/>
      <c r="G20" s="5"/>
      <c r="H20" s="14"/>
      <c r="I20" s="14"/>
      <c r="J20" s="52" t="s">
        <v>28</v>
      </c>
      <c r="K20" s="53"/>
      <c r="L20" s="9" t="s">
        <v>27</v>
      </c>
      <c r="M20" s="5"/>
      <c r="N20" s="5"/>
      <c r="O20" s="5"/>
      <c r="P20" s="5"/>
      <c r="Q20" s="7"/>
    </row>
    <row r="21" spans="1:17" ht="15" outlineLevel="1" x14ac:dyDescent="0.25">
      <c r="A21" s="4"/>
      <c r="B21" s="8"/>
      <c r="C21" s="3"/>
      <c r="D21" s="14" t="s">
        <v>32</v>
      </c>
      <c r="E21" s="5"/>
      <c r="F21" s="5"/>
      <c r="G21" s="5"/>
      <c r="H21" s="14"/>
      <c r="I21" s="14"/>
      <c r="J21" s="52" t="s">
        <v>33</v>
      </c>
      <c r="K21" s="53"/>
      <c r="L21" s="9" t="s">
        <v>34</v>
      </c>
      <c r="M21" s="5"/>
      <c r="N21" s="5"/>
      <c r="O21" s="5"/>
      <c r="P21" s="5"/>
      <c r="Q21" s="7"/>
    </row>
    <row r="22" spans="1:17" x14ac:dyDescent="0.2">
      <c r="A22" s="4"/>
      <c r="B22" s="8"/>
      <c r="C22" s="3"/>
      <c r="D22" s="32" t="s">
        <v>29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x14ac:dyDescent="0.2">
      <c r="A23" s="4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5" customHeight="1" x14ac:dyDescent="0.2">
      <c r="A25" s="47" t="s">
        <v>8</v>
      </c>
      <c r="B25" s="62" t="s">
        <v>9</v>
      </c>
      <c r="C25" s="47" t="s">
        <v>10</v>
      </c>
      <c r="D25" s="47" t="s">
        <v>11</v>
      </c>
      <c r="E25" s="47" t="s">
        <v>12</v>
      </c>
      <c r="F25" s="47" t="s">
        <v>13</v>
      </c>
      <c r="G25" s="61"/>
      <c r="H25" s="61"/>
      <c r="I25" s="61"/>
      <c r="J25" s="47" t="s">
        <v>14</v>
      </c>
      <c r="K25" s="48"/>
      <c r="L25" s="48"/>
      <c r="M25" s="48"/>
      <c r="N25" s="48"/>
      <c r="O25" s="47" t="s">
        <v>15</v>
      </c>
      <c r="P25" s="47" t="s">
        <v>16</v>
      </c>
      <c r="Q25" s="49" t="s">
        <v>22</v>
      </c>
    </row>
    <row r="26" spans="1:17" ht="18.75" customHeight="1" x14ac:dyDescent="0.2">
      <c r="A26" s="61"/>
      <c r="B26" s="63"/>
      <c r="C26" s="64"/>
      <c r="D26" s="47"/>
      <c r="E26" s="47"/>
      <c r="F26" s="47" t="s">
        <v>17</v>
      </c>
      <c r="G26" s="47" t="s">
        <v>18</v>
      </c>
      <c r="H26" s="61"/>
      <c r="I26" s="61"/>
      <c r="J26" s="47" t="s">
        <v>23</v>
      </c>
      <c r="K26" s="47" t="s">
        <v>17</v>
      </c>
      <c r="L26" s="47" t="s">
        <v>18</v>
      </c>
      <c r="M26" s="61"/>
      <c r="N26" s="61"/>
      <c r="O26" s="47"/>
      <c r="P26" s="47"/>
      <c r="Q26" s="49"/>
    </row>
    <row r="27" spans="1:17" ht="22.5" customHeight="1" x14ac:dyDescent="0.2">
      <c r="A27" s="61"/>
      <c r="B27" s="63"/>
      <c r="C27" s="64"/>
      <c r="D27" s="47"/>
      <c r="E27" s="47"/>
      <c r="F27" s="61"/>
      <c r="G27" s="27" t="s">
        <v>19</v>
      </c>
      <c r="H27" s="27" t="s">
        <v>20</v>
      </c>
      <c r="I27" s="27" t="s">
        <v>21</v>
      </c>
      <c r="J27" s="64"/>
      <c r="K27" s="61"/>
      <c r="L27" s="27" t="s">
        <v>19</v>
      </c>
      <c r="M27" s="27" t="s">
        <v>20</v>
      </c>
      <c r="N27" s="27" t="s">
        <v>21</v>
      </c>
      <c r="O27" s="47"/>
      <c r="P27" s="47"/>
      <c r="Q27" s="49"/>
    </row>
    <row r="28" spans="1:17" x14ac:dyDescent="0.2">
      <c r="A28" s="18">
        <v>1</v>
      </c>
      <c r="B28" s="29">
        <v>2</v>
      </c>
      <c r="C28" s="27">
        <v>3</v>
      </c>
      <c r="D28" s="27">
        <v>4</v>
      </c>
      <c r="E28" s="23">
        <v>5</v>
      </c>
      <c r="F28" s="28">
        <v>6</v>
      </c>
      <c r="G28" s="28">
        <v>7</v>
      </c>
      <c r="H28" s="28">
        <v>8</v>
      </c>
      <c r="I28" s="28">
        <v>9</v>
      </c>
      <c r="J28" s="28">
        <v>10</v>
      </c>
      <c r="K28" s="28">
        <v>11</v>
      </c>
      <c r="L28" s="28">
        <v>12</v>
      </c>
      <c r="M28" s="28">
        <v>13</v>
      </c>
      <c r="N28" s="28">
        <v>14</v>
      </c>
      <c r="O28" s="28">
        <v>15</v>
      </c>
      <c r="P28" s="28">
        <v>16</v>
      </c>
      <c r="Q28" s="28">
        <v>17</v>
      </c>
    </row>
    <row r="29" spans="1:17" ht="19.149999999999999" customHeight="1" x14ac:dyDescent="0.25">
      <c r="A29" s="54" t="s">
        <v>42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</row>
    <row r="30" spans="1:17" ht="96.75" x14ac:dyDescent="0.2">
      <c r="A30" s="33" t="s">
        <v>43</v>
      </c>
      <c r="B30" s="34" t="s">
        <v>44</v>
      </c>
      <c r="C30" s="35" t="s">
        <v>46</v>
      </c>
      <c r="D30" s="23" t="s">
        <v>45</v>
      </c>
      <c r="E30" s="36">
        <v>8.0000000000000002E-3</v>
      </c>
      <c r="F30" s="37">
        <v>3868.87</v>
      </c>
      <c r="G30" s="38"/>
      <c r="H30" s="37">
        <v>3868.87</v>
      </c>
      <c r="I30" s="37">
        <v>472.06</v>
      </c>
      <c r="J30" s="38"/>
      <c r="K30" s="38">
        <v>30.95</v>
      </c>
      <c r="L30" s="38"/>
      <c r="M30" s="38">
        <v>30.95</v>
      </c>
      <c r="N30" s="38">
        <v>3.78</v>
      </c>
      <c r="O30" s="38"/>
      <c r="P30" s="38"/>
      <c r="Q30" s="39"/>
    </row>
    <row r="31" spans="1:17" ht="96.75" x14ac:dyDescent="0.2">
      <c r="A31" s="33" t="s">
        <v>47</v>
      </c>
      <c r="B31" s="34" t="s">
        <v>48</v>
      </c>
      <c r="C31" s="35" t="s">
        <v>49</v>
      </c>
      <c r="D31" s="23" t="s">
        <v>45</v>
      </c>
      <c r="E31" s="36">
        <v>8.0000000000000002E-3</v>
      </c>
      <c r="F31" s="37">
        <v>654.61</v>
      </c>
      <c r="G31" s="38"/>
      <c r="H31" s="37">
        <v>654.61</v>
      </c>
      <c r="I31" s="37">
        <v>78.849999999999994</v>
      </c>
      <c r="J31" s="38"/>
      <c r="K31" s="38">
        <v>5.24</v>
      </c>
      <c r="L31" s="38"/>
      <c r="M31" s="38">
        <v>5.24</v>
      </c>
      <c r="N31" s="38">
        <v>0.63</v>
      </c>
      <c r="O31" s="38"/>
      <c r="P31" s="38"/>
      <c r="Q31" s="39"/>
    </row>
    <row r="32" spans="1:17" ht="72.75" x14ac:dyDescent="0.2">
      <c r="A32" s="33" t="s">
        <v>50</v>
      </c>
      <c r="B32" s="34" t="s">
        <v>51</v>
      </c>
      <c r="C32" s="35" t="s">
        <v>53</v>
      </c>
      <c r="D32" s="23" t="s">
        <v>52</v>
      </c>
      <c r="E32" s="36">
        <v>8.0000000000000002E-3</v>
      </c>
      <c r="F32" s="37">
        <v>3257</v>
      </c>
      <c r="G32" s="37">
        <v>80.260000000000005</v>
      </c>
      <c r="H32" s="37">
        <v>1458.74</v>
      </c>
      <c r="I32" s="37">
        <v>123.66</v>
      </c>
      <c r="J32" s="38"/>
      <c r="K32" s="38">
        <v>26.06</v>
      </c>
      <c r="L32" s="38">
        <v>0.64</v>
      </c>
      <c r="M32" s="38">
        <v>11.67</v>
      </c>
      <c r="N32" s="38">
        <v>0.99</v>
      </c>
      <c r="O32" s="38">
        <v>13.91</v>
      </c>
      <c r="P32" s="38">
        <v>0.11</v>
      </c>
      <c r="Q32" s="39"/>
    </row>
    <row r="33" spans="1:17" ht="72.75" x14ac:dyDescent="0.2">
      <c r="A33" s="33" t="s">
        <v>54</v>
      </c>
      <c r="B33" s="34" t="s">
        <v>55</v>
      </c>
      <c r="C33" s="35" t="s">
        <v>57</v>
      </c>
      <c r="D33" s="23" t="s">
        <v>56</v>
      </c>
      <c r="E33" s="36">
        <v>0.08</v>
      </c>
      <c r="F33" s="37">
        <v>294.41000000000003</v>
      </c>
      <c r="G33" s="37">
        <v>85.71</v>
      </c>
      <c r="H33" s="37">
        <v>208.7</v>
      </c>
      <c r="I33" s="37">
        <v>23.5</v>
      </c>
      <c r="J33" s="38"/>
      <c r="K33" s="38">
        <v>23.55</v>
      </c>
      <c r="L33" s="38">
        <v>6.86</v>
      </c>
      <c r="M33" s="38">
        <v>16.690000000000001</v>
      </c>
      <c r="N33" s="38">
        <v>1.88</v>
      </c>
      <c r="O33" s="38">
        <v>12.53</v>
      </c>
      <c r="P33" s="38">
        <v>1</v>
      </c>
      <c r="Q33" s="39"/>
    </row>
    <row r="34" spans="1:17" ht="108.75" x14ac:dyDescent="0.2">
      <c r="A34" s="33" t="s">
        <v>58</v>
      </c>
      <c r="B34" s="34" t="s">
        <v>59</v>
      </c>
      <c r="C34" s="35" t="s">
        <v>60</v>
      </c>
      <c r="D34" s="23" t="s">
        <v>45</v>
      </c>
      <c r="E34" s="36">
        <v>8.0000000000000002E-3</v>
      </c>
      <c r="F34" s="37">
        <v>5072.51</v>
      </c>
      <c r="G34" s="38"/>
      <c r="H34" s="37">
        <v>5072.51</v>
      </c>
      <c r="I34" s="37">
        <v>618.91999999999996</v>
      </c>
      <c r="J34" s="38"/>
      <c r="K34" s="38">
        <v>40.58</v>
      </c>
      <c r="L34" s="38"/>
      <c r="M34" s="38">
        <v>40.58</v>
      </c>
      <c r="N34" s="38">
        <v>4.95</v>
      </c>
      <c r="O34" s="38"/>
      <c r="P34" s="38"/>
      <c r="Q34" s="39"/>
    </row>
    <row r="35" spans="1:17" ht="96.75" x14ac:dyDescent="0.2">
      <c r="A35" s="33" t="s">
        <v>61</v>
      </c>
      <c r="B35" s="34" t="s">
        <v>62</v>
      </c>
      <c r="C35" s="35" t="s">
        <v>64</v>
      </c>
      <c r="D35" s="23" t="s">
        <v>63</v>
      </c>
      <c r="E35" s="36">
        <v>14</v>
      </c>
      <c r="F35" s="37">
        <v>21.39</v>
      </c>
      <c r="G35" s="38"/>
      <c r="H35" s="37">
        <v>21.39</v>
      </c>
      <c r="I35" s="38"/>
      <c r="J35" s="38"/>
      <c r="K35" s="38">
        <v>299.45999999999998</v>
      </c>
      <c r="L35" s="38"/>
      <c r="M35" s="38">
        <v>299.45999999999998</v>
      </c>
      <c r="N35" s="38"/>
      <c r="O35" s="38"/>
      <c r="P35" s="38"/>
      <c r="Q35" s="39"/>
    </row>
    <row r="36" spans="1:17" ht="72.75" x14ac:dyDescent="0.2">
      <c r="A36" s="33" t="s">
        <v>65</v>
      </c>
      <c r="B36" s="34" t="s">
        <v>66</v>
      </c>
      <c r="C36" s="35" t="s">
        <v>67</v>
      </c>
      <c r="D36" s="23" t="s">
        <v>45</v>
      </c>
      <c r="E36" s="36">
        <v>8.0000000000000002E-3</v>
      </c>
      <c r="F36" s="37">
        <v>382.22</v>
      </c>
      <c r="G36" s="37">
        <v>22.85</v>
      </c>
      <c r="H36" s="37">
        <v>352.76</v>
      </c>
      <c r="I36" s="37">
        <v>41.25</v>
      </c>
      <c r="J36" s="38"/>
      <c r="K36" s="38">
        <v>3.06</v>
      </c>
      <c r="L36" s="38">
        <v>0.18</v>
      </c>
      <c r="M36" s="38">
        <v>2.82</v>
      </c>
      <c r="N36" s="38">
        <v>0.33</v>
      </c>
      <c r="O36" s="38">
        <v>3.65</v>
      </c>
      <c r="P36" s="38">
        <v>0.03</v>
      </c>
      <c r="Q36" s="39"/>
    </row>
    <row r="37" spans="1:17" ht="108.75" x14ac:dyDescent="0.2">
      <c r="A37" s="33" t="s">
        <v>68</v>
      </c>
      <c r="B37" s="34" t="s">
        <v>69</v>
      </c>
      <c r="C37" s="35" t="s">
        <v>71</v>
      </c>
      <c r="D37" s="23" t="s">
        <v>70</v>
      </c>
      <c r="E37" s="40">
        <v>1</v>
      </c>
      <c r="F37" s="37">
        <v>388.06</v>
      </c>
      <c r="G37" s="37">
        <v>29.72</v>
      </c>
      <c r="H37" s="37">
        <v>358.34</v>
      </c>
      <c r="I37" s="37">
        <v>25.03</v>
      </c>
      <c r="J37" s="38"/>
      <c r="K37" s="38">
        <v>388.06</v>
      </c>
      <c r="L37" s="38">
        <v>29.72</v>
      </c>
      <c r="M37" s="38">
        <v>358.34</v>
      </c>
      <c r="N37" s="38">
        <v>25.03</v>
      </c>
      <c r="O37" s="38">
        <v>4.18</v>
      </c>
      <c r="P37" s="38">
        <v>4.18</v>
      </c>
      <c r="Q37" s="39"/>
    </row>
    <row r="38" spans="1:17" ht="72.75" x14ac:dyDescent="0.2">
      <c r="A38" s="33" t="s">
        <v>72</v>
      </c>
      <c r="B38" s="34" t="s">
        <v>73</v>
      </c>
      <c r="C38" s="35" t="s">
        <v>75</v>
      </c>
      <c r="D38" s="23" t="s">
        <v>74</v>
      </c>
      <c r="E38" s="36">
        <v>8.8000000000000007</v>
      </c>
      <c r="F38" s="37">
        <v>136.52000000000001</v>
      </c>
      <c r="G38" s="38"/>
      <c r="H38" s="38"/>
      <c r="I38" s="38"/>
      <c r="J38" s="38"/>
      <c r="K38" s="38">
        <v>1201.3800000000001</v>
      </c>
      <c r="L38" s="38"/>
      <c r="M38" s="38"/>
      <c r="N38" s="38"/>
      <c r="O38" s="38"/>
      <c r="P38" s="38"/>
      <c r="Q38" s="39"/>
    </row>
    <row r="39" spans="1:17" ht="77.25" x14ac:dyDescent="0.2">
      <c r="A39" s="33" t="s">
        <v>76</v>
      </c>
      <c r="B39" s="34" t="s">
        <v>77</v>
      </c>
      <c r="C39" s="35" t="s">
        <v>78</v>
      </c>
      <c r="D39" s="23" t="s">
        <v>74</v>
      </c>
      <c r="E39" s="36">
        <v>1.6479999999999999</v>
      </c>
      <c r="F39" s="37">
        <v>2070.87</v>
      </c>
      <c r="G39" s="38"/>
      <c r="H39" s="38"/>
      <c r="I39" s="38"/>
      <c r="J39" s="38"/>
      <c r="K39" s="38">
        <v>3412.79</v>
      </c>
      <c r="L39" s="38"/>
      <c r="M39" s="38"/>
      <c r="N39" s="38"/>
      <c r="O39" s="38"/>
      <c r="P39" s="38"/>
      <c r="Q39" s="39"/>
    </row>
    <row r="40" spans="1:17" ht="108.75" x14ac:dyDescent="0.2">
      <c r="A40" s="33" t="s">
        <v>79</v>
      </c>
      <c r="B40" s="34" t="s">
        <v>80</v>
      </c>
      <c r="C40" s="35" t="s">
        <v>81</v>
      </c>
      <c r="D40" s="23" t="s">
        <v>70</v>
      </c>
      <c r="E40" s="40">
        <v>1</v>
      </c>
      <c r="F40" s="37">
        <v>1485.86</v>
      </c>
      <c r="G40" s="37">
        <v>238.55</v>
      </c>
      <c r="H40" s="37">
        <v>1102.8</v>
      </c>
      <c r="I40" s="37">
        <v>74.180000000000007</v>
      </c>
      <c r="J40" s="38"/>
      <c r="K40" s="38">
        <v>1485.86</v>
      </c>
      <c r="L40" s="38">
        <v>238.55</v>
      </c>
      <c r="M40" s="38">
        <v>1102.8</v>
      </c>
      <c r="N40" s="38">
        <v>74.180000000000007</v>
      </c>
      <c r="O40" s="38">
        <v>30.9</v>
      </c>
      <c r="P40" s="38">
        <v>30.9</v>
      </c>
      <c r="Q40" s="39"/>
    </row>
    <row r="41" spans="1:17" ht="41.25" x14ac:dyDescent="0.2">
      <c r="A41" s="41" t="s">
        <v>85</v>
      </c>
      <c r="B41" s="34" t="s">
        <v>82</v>
      </c>
      <c r="C41" s="35" t="s">
        <v>84</v>
      </c>
      <c r="D41" s="23" t="s">
        <v>83</v>
      </c>
      <c r="E41" s="40">
        <v>1</v>
      </c>
      <c r="F41" s="37" t="s">
        <v>86</v>
      </c>
      <c r="G41" s="38"/>
      <c r="H41" s="38"/>
      <c r="I41" s="38"/>
      <c r="J41" s="38">
        <v>46358.86</v>
      </c>
      <c r="K41" s="38">
        <v>46358.86</v>
      </c>
      <c r="L41" s="38"/>
      <c r="M41" s="38"/>
      <c r="N41" s="38"/>
      <c r="O41" s="38"/>
      <c r="P41" s="38"/>
      <c r="Q41" s="39"/>
    </row>
    <row r="42" spans="1:17" ht="84.75" x14ac:dyDescent="0.2">
      <c r="A42" s="33" t="s">
        <v>87</v>
      </c>
      <c r="B42" s="34" t="s">
        <v>88</v>
      </c>
      <c r="C42" s="35" t="s">
        <v>90</v>
      </c>
      <c r="D42" s="23" t="s">
        <v>89</v>
      </c>
      <c r="E42" s="36">
        <v>0.3</v>
      </c>
      <c r="F42" s="37">
        <v>159.65</v>
      </c>
      <c r="G42" s="37">
        <v>80.790000000000006</v>
      </c>
      <c r="H42" s="37">
        <v>53.76</v>
      </c>
      <c r="I42" s="37">
        <v>1.97</v>
      </c>
      <c r="J42" s="38"/>
      <c r="K42" s="38">
        <v>47.9</v>
      </c>
      <c r="L42" s="38">
        <v>24.24</v>
      </c>
      <c r="M42" s="38">
        <v>16.13</v>
      </c>
      <c r="N42" s="38">
        <v>0.59</v>
      </c>
      <c r="O42" s="38">
        <v>10.7</v>
      </c>
      <c r="P42" s="38">
        <v>3.21</v>
      </c>
      <c r="Q42" s="39"/>
    </row>
    <row r="43" spans="1:17" ht="72.75" x14ac:dyDescent="0.2">
      <c r="A43" s="33" t="s">
        <v>91</v>
      </c>
      <c r="B43" s="34" t="s">
        <v>92</v>
      </c>
      <c r="C43" s="35" t="s">
        <v>94</v>
      </c>
      <c r="D43" s="23" t="s">
        <v>93</v>
      </c>
      <c r="E43" s="36">
        <v>2.86E-2</v>
      </c>
      <c r="F43" s="37">
        <v>5343.1</v>
      </c>
      <c r="G43" s="38"/>
      <c r="H43" s="38"/>
      <c r="I43" s="38"/>
      <c r="J43" s="38"/>
      <c r="K43" s="38">
        <v>152.81</v>
      </c>
      <c r="L43" s="38"/>
      <c r="M43" s="38"/>
      <c r="N43" s="38"/>
      <c r="O43" s="38"/>
      <c r="P43" s="38"/>
      <c r="Q43" s="39"/>
    </row>
    <row r="44" spans="1:17" ht="84.75" x14ac:dyDescent="0.2">
      <c r="A44" s="33" t="s">
        <v>95</v>
      </c>
      <c r="B44" s="34" t="s">
        <v>96</v>
      </c>
      <c r="C44" s="35" t="s">
        <v>98</v>
      </c>
      <c r="D44" s="23" t="s">
        <v>97</v>
      </c>
      <c r="E44" s="36">
        <v>0.16200000000000001</v>
      </c>
      <c r="F44" s="37">
        <v>236.14</v>
      </c>
      <c r="G44" s="37">
        <v>125.33</v>
      </c>
      <c r="H44" s="37">
        <v>68.22</v>
      </c>
      <c r="I44" s="37">
        <v>2.29</v>
      </c>
      <c r="J44" s="38"/>
      <c r="K44" s="38">
        <v>38.25</v>
      </c>
      <c r="L44" s="38">
        <v>20.3</v>
      </c>
      <c r="M44" s="38">
        <v>11.05</v>
      </c>
      <c r="N44" s="38">
        <v>0.37</v>
      </c>
      <c r="O44" s="38">
        <v>16.600000000000001</v>
      </c>
      <c r="P44" s="38">
        <v>2.69</v>
      </c>
      <c r="Q44" s="39"/>
    </row>
    <row r="45" spans="1:17" ht="72.75" x14ac:dyDescent="0.2">
      <c r="A45" s="33" t="s">
        <v>99</v>
      </c>
      <c r="B45" s="34" t="s">
        <v>100</v>
      </c>
      <c r="C45" s="35" t="s">
        <v>101</v>
      </c>
      <c r="D45" s="23" t="s">
        <v>93</v>
      </c>
      <c r="E45" s="36">
        <v>3.159E-2</v>
      </c>
      <c r="F45" s="37">
        <v>6521.19</v>
      </c>
      <c r="G45" s="38"/>
      <c r="H45" s="38"/>
      <c r="I45" s="38"/>
      <c r="J45" s="38"/>
      <c r="K45" s="38">
        <v>206</v>
      </c>
      <c r="L45" s="38"/>
      <c r="M45" s="38"/>
      <c r="N45" s="38"/>
      <c r="O45" s="38"/>
      <c r="P45" s="38"/>
      <c r="Q45" s="39"/>
    </row>
    <row r="46" spans="1:17" ht="84.75" x14ac:dyDescent="0.2">
      <c r="A46" s="33" t="s">
        <v>102</v>
      </c>
      <c r="B46" s="34" t="s">
        <v>103</v>
      </c>
      <c r="C46" s="35" t="s">
        <v>105</v>
      </c>
      <c r="D46" s="23" t="s">
        <v>104</v>
      </c>
      <c r="E46" s="40">
        <v>1</v>
      </c>
      <c r="F46" s="37">
        <v>96.75</v>
      </c>
      <c r="G46" s="37">
        <v>36.590000000000003</v>
      </c>
      <c r="H46" s="37">
        <v>11.7</v>
      </c>
      <c r="I46" s="37">
        <v>1.53</v>
      </c>
      <c r="J46" s="38"/>
      <c r="K46" s="38">
        <v>96.75</v>
      </c>
      <c r="L46" s="38">
        <v>36.590000000000003</v>
      </c>
      <c r="M46" s="38">
        <v>11.7</v>
      </c>
      <c r="N46" s="38">
        <v>1.53</v>
      </c>
      <c r="O46" s="38">
        <v>4.74</v>
      </c>
      <c r="P46" s="38">
        <v>4.74</v>
      </c>
      <c r="Q46" s="39"/>
    </row>
    <row r="47" spans="1:17" ht="72.75" x14ac:dyDescent="0.2">
      <c r="A47" s="33" t="s">
        <v>106</v>
      </c>
      <c r="B47" s="34" t="s">
        <v>107</v>
      </c>
      <c r="C47" s="35" t="s">
        <v>108</v>
      </c>
      <c r="D47" s="23" t="s">
        <v>93</v>
      </c>
      <c r="E47" s="36">
        <v>-3.3999999999999998E-3</v>
      </c>
      <c r="F47" s="37">
        <v>7439.08</v>
      </c>
      <c r="G47" s="38"/>
      <c r="H47" s="38"/>
      <c r="I47" s="38"/>
      <c r="J47" s="38"/>
      <c r="K47" s="38">
        <v>-25.29</v>
      </c>
      <c r="L47" s="38"/>
      <c r="M47" s="38"/>
      <c r="N47" s="38"/>
      <c r="O47" s="38"/>
      <c r="P47" s="38"/>
      <c r="Q47" s="39"/>
    </row>
    <row r="48" spans="1:17" ht="72.75" x14ac:dyDescent="0.2">
      <c r="A48" s="33" t="s">
        <v>109</v>
      </c>
      <c r="B48" s="34" t="s">
        <v>110</v>
      </c>
      <c r="C48" s="35" t="s">
        <v>111</v>
      </c>
      <c r="D48" s="23" t="s">
        <v>83</v>
      </c>
      <c r="E48" s="40">
        <v>3</v>
      </c>
      <c r="F48" s="37">
        <v>33.299999999999997</v>
      </c>
      <c r="G48" s="38"/>
      <c r="H48" s="38"/>
      <c r="I48" s="38"/>
      <c r="J48" s="38"/>
      <c r="K48" s="38">
        <v>99.9</v>
      </c>
      <c r="L48" s="38"/>
      <c r="M48" s="38"/>
      <c r="N48" s="38"/>
      <c r="O48" s="38"/>
      <c r="P48" s="38"/>
      <c r="Q48" s="39"/>
    </row>
    <row r="49" spans="1:17" ht="120.75" x14ac:dyDescent="0.2">
      <c r="A49" s="33" t="s">
        <v>112</v>
      </c>
      <c r="B49" s="34" t="s">
        <v>113</v>
      </c>
      <c r="C49" s="35" t="s">
        <v>115</v>
      </c>
      <c r="D49" s="23" t="s">
        <v>114</v>
      </c>
      <c r="E49" s="36">
        <v>4.4999999999999998E-2</v>
      </c>
      <c r="F49" s="37">
        <v>6687.7</v>
      </c>
      <c r="G49" s="37">
        <v>1037.1500000000001</v>
      </c>
      <c r="H49" s="37">
        <v>601.16</v>
      </c>
      <c r="I49" s="37">
        <v>111.48</v>
      </c>
      <c r="J49" s="38"/>
      <c r="K49" s="38">
        <v>300.95</v>
      </c>
      <c r="L49" s="38">
        <v>46.67</v>
      </c>
      <c r="M49" s="38">
        <v>27.05</v>
      </c>
      <c r="N49" s="38">
        <v>5.0199999999999996</v>
      </c>
      <c r="O49" s="38">
        <v>135.93</v>
      </c>
      <c r="P49" s="38">
        <v>6.12</v>
      </c>
      <c r="Q49" s="39"/>
    </row>
    <row r="50" spans="1:17" ht="77.25" x14ac:dyDescent="0.2">
      <c r="A50" s="33" t="s">
        <v>116</v>
      </c>
      <c r="B50" s="34" t="s">
        <v>117</v>
      </c>
      <c r="C50" s="35" t="s">
        <v>118</v>
      </c>
      <c r="D50" s="23" t="s">
        <v>114</v>
      </c>
      <c r="E50" s="36">
        <v>4.4999999999999998E-2</v>
      </c>
      <c r="F50" s="37">
        <v>14368.92</v>
      </c>
      <c r="G50" s="38"/>
      <c r="H50" s="38"/>
      <c r="I50" s="38"/>
      <c r="J50" s="38"/>
      <c r="K50" s="38">
        <v>646.6</v>
      </c>
      <c r="L50" s="38"/>
      <c r="M50" s="38"/>
      <c r="N50" s="38"/>
      <c r="O50" s="38"/>
      <c r="P50" s="38"/>
      <c r="Q50" s="39"/>
    </row>
    <row r="51" spans="1:17" ht="72.75" x14ac:dyDescent="0.2">
      <c r="A51" s="33" t="s">
        <v>119</v>
      </c>
      <c r="B51" s="34" t="s">
        <v>120</v>
      </c>
      <c r="C51" s="35" t="s">
        <v>121</v>
      </c>
      <c r="D51" s="23" t="s">
        <v>83</v>
      </c>
      <c r="E51" s="40">
        <v>6</v>
      </c>
      <c r="F51" s="37">
        <v>59.26</v>
      </c>
      <c r="G51" s="38"/>
      <c r="H51" s="38"/>
      <c r="I51" s="38"/>
      <c r="J51" s="38"/>
      <c r="K51" s="38">
        <v>355.56</v>
      </c>
      <c r="L51" s="38"/>
      <c r="M51" s="38"/>
      <c r="N51" s="38"/>
      <c r="O51" s="38"/>
      <c r="P51" s="38"/>
      <c r="Q51" s="39"/>
    </row>
    <row r="52" spans="1:17" ht="72.75" x14ac:dyDescent="0.2">
      <c r="A52" s="33" t="s">
        <v>122</v>
      </c>
      <c r="B52" s="34" t="s">
        <v>123</v>
      </c>
      <c r="C52" s="35" t="s">
        <v>124</v>
      </c>
      <c r="D52" s="23" t="s">
        <v>83</v>
      </c>
      <c r="E52" s="40">
        <v>6</v>
      </c>
      <c r="F52" s="37">
        <v>12.61</v>
      </c>
      <c r="G52" s="38"/>
      <c r="H52" s="38"/>
      <c r="I52" s="38"/>
      <c r="J52" s="38"/>
      <c r="K52" s="38">
        <v>75.66</v>
      </c>
      <c r="L52" s="38"/>
      <c r="M52" s="38"/>
      <c r="N52" s="38"/>
      <c r="O52" s="38"/>
      <c r="P52" s="38"/>
      <c r="Q52" s="39"/>
    </row>
    <row r="53" spans="1:17" ht="72.75" x14ac:dyDescent="0.2">
      <c r="A53" s="33" t="s">
        <v>125</v>
      </c>
      <c r="B53" s="34" t="s">
        <v>126</v>
      </c>
      <c r="C53" s="35" t="s">
        <v>127</v>
      </c>
      <c r="D53" s="23" t="s">
        <v>83</v>
      </c>
      <c r="E53" s="40">
        <v>3</v>
      </c>
      <c r="F53" s="37">
        <v>54.11</v>
      </c>
      <c r="G53" s="38"/>
      <c r="H53" s="38"/>
      <c r="I53" s="38"/>
      <c r="J53" s="38"/>
      <c r="K53" s="38">
        <v>162.33000000000001</v>
      </c>
      <c r="L53" s="38"/>
      <c r="M53" s="38"/>
      <c r="N53" s="38"/>
      <c r="O53" s="38"/>
      <c r="P53" s="38"/>
      <c r="Q53" s="39"/>
    </row>
    <row r="54" spans="1:17" ht="120.75" x14ac:dyDescent="0.2">
      <c r="A54" s="33" t="s">
        <v>128</v>
      </c>
      <c r="B54" s="34" t="s">
        <v>113</v>
      </c>
      <c r="C54" s="35" t="s">
        <v>129</v>
      </c>
      <c r="D54" s="23" t="s">
        <v>114</v>
      </c>
      <c r="E54" s="36">
        <v>9.5000000000000001E-2</v>
      </c>
      <c r="F54" s="37">
        <v>6687.7</v>
      </c>
      <c r="G54" s="37">
        <v>1037.1500000000001</v>
      </c>
      <c r="H54" s="37">
        <v>601.16</v>
      </c>
      <c r="I54" s="37">
        <v>111.48</v>
      </c>
      <c r="J54" s="38"/>
      <c r="K54" s="38">
        <v>635.33000000000004</v>
      </c>
      <c r="L54" s="38">
        <v>98.53</v>
      </c>
      <c r="M54" s="38">
        <v>57.11</v>
      </c>
      <c r="N54" s="38">
        <v>10.59</v>
      </c>
      <c r="O54" s="38">
        <v>135.93</v>
      </c>
      <c r="P54" s="38">
        <v>12.91</v>
      </c>
      <c r="Q54" s="39"/>
    </row>
    <row r="55" spans="1:17" ht="77.25" x14ac:dyDescent="0.2">
      <c r="A55" s="33" t="s">
        <v>130</v>
      </c>
      <c r="B55" s="34" t="s">
        <v>131</v>
      </c>
      <c r="C55" s="35" t="s">
        <v>132</v>
      </c>
      <c r="D55" s="23" t="s">
        <v>114</v>
      </c>
      <c r="E55" s="36">
        <v>0.05</v>
      </c>
      <c r="F55" s="37">
        <v>33197.19</v>
      </c>
      <c r="G55" s="38"/>
      <c r="H55" s="38"/>
      <c r="I55" s="38"/>
      <c r="J55" s="38"/>
      <c r="K55" s="38">
        <v>1659.86</v>
      </c>
      <c r="L55" s="38"/>
      <c r="M55" s="38"/>
      <c r="N55" s="38"/>
      <c r="O55" s="38"/>
      <c r="P55" s="38"/>
      <c r="Q55" s="39"/>
    </row>
    <row r="56" spans="1:17" ht="77.25" x14ac:dyDescent="0.2">
      <c r="A56" s="33" t="s">
        <v>133</v>
      </c>
      <c r="B56" s="34" t="s">
        <v>134</v>
      </c>
      <c r="C56" s="35" t="s">
        <v>135</v>
      </c>
      <c r="D56" s="23" t="s">
        <v>114</v>
      </c>
      <c r="E56" s="36">
        <v>2.5000000000000001E-2</v>
      </c>
      <c r="F56" s="37">
        <v>16852.84</v>
      </c>
      <c r="G56" s="38"/>
      <c r="H56" s="38"/>
      <c r="I56" s="38"/>
      <c r="J56" s="38"/>
      <c r="K56" s="38">
        <v>421.32</v>
      </c>
      <c r="L56" s="38"/>
      <c r="M56" s="38"/>
      <c r="N56" s="38"/>
      <c r="O56" s="38"/>
      <c r="P56" s="38"/>
      <c r="Q56" s="39"/>
    </row>
    <row r="57" spans="1:17" ht="77.25" x14ac:dyDescent="0.2">
      <c r="A57" s="33" t="s">
        <v>136</v>
      </c>
      <c r="B57" s="34" t="s">
        <v>137</v>
      </c>
      <c r="C57" s="35" t="s">
        <v>138</v>
      </c>
      <c r="D57" s="23" t="s">
        <v>114</v>
      </c>
      <c r="E57" s="36">
        <v>0.02</v>
      </c>
      <c r="F57" s="37">
        <v>41970.58</v>
      </c>
      <c r="G57" s="38"/>
      <c r="H57" s="38"/>
      <c r="I57" s="38"/>
      <c r="J57" s="38"/>
      <c r="K57" s="38">
        <v>839.41</v>
      </c>
      <c r="L57" s="38"/>
      <c r="M57" s="38"/>
      <c r="N57" s="38"/>
      <c r="O57" s="38"/>
      <c r="P57" s="38"/>
      <c r="Q57" s="39"/>
    </row>
    <row r="58" spans="1:17" ht="72.75" x14ac:dyDescent="0.2">
      <c r="A58" s="33" t="s">
        <v>139</v>
      </c>
      <c r="B58" s="34" t="s">
        <v>140</v>
      </c>
      <c r="C58" s="35" t="s">
        <v>141</v>
      </c>
      <c r="D58" s="23" t="s">
        <v>83</v>
      </c>
      <c r="E58" s="40">
        <v>3</v>
      </c>
      <c r="F58" s="37">
        <v>99.26</v>
      </c>
      <c r="G58" s="38"/>
      <c r="H58" s="38"/>
      <c r="I58" s="38"/>
      <c r="J58" s="38"/>
      <c r="K58" s="38">
        <v>297.77999999999997</v>
      </c>
      <c r="L58" s="38"/>
      <c r="M58" s="38"/>
      <c r="N58" s="38"/>
      <c r="O58" s="38"/>
      <c r="P58" s="38"/>
      <c r="Q58" s="39"/>
    </row>
    <row r="59" spans="1:17" ht="72.75" x14ac:dyDescent="0.2">
      <c r="A59" s="33" t="s">
        <v>142</v>
      </c>
      <c r="B59" s="34" t="s">
        <v>143</v>
      </c>
      <c r="C59" s="35" t="s">
        <v>144</v>
      </c>
      <c r="D59" s="23" t="s">
        <v>83</v>
      </c>
      <c r="E59" s="40">
        <v>3</v>
      </c>
      <c r="F59" s="37">
        <v>71.13</v>
      </c>
      <c r="G59" s="38"/>
      <c r="H59" s="38"/>
      <c r="I59" s="38"/>
      <c r="J59" s="38"/>
      <c r="K59" s="38">
        <v>213.39</v>
      </c>
      <c r="L59" s="38"/>
      <c r="M59" s="38"/>
      <c r="N59" s="38"/>
      <c r="O59" s="38"/>
      <c r="P59" s="38"/>
      <c r="Q59" s="39"/>
    </row>
    <row r="60" spans="1:17" ht="72.75" x14ac:dyDescent="0.2">
      <c r="A60" s="33" t="s">
        <v>145</v>
      </c>
      <c r="B60" s="34" t="s">
        <v>146</v>
      </c>
      <c r="C60" s="35" t="s">
        <v>147</v>
      </c>
      <c r="D60" s="23" t="s">
        <v>83</v>
      </c>
      <c r="E60" s="40">
        <v>1</v>
      </c>
      <c r="F60" s="37">
        <v>79.989999999999995</v>
      </c>
      <c r="G60" s="38"/>
      <c r="H60" s="38"/>
      <c r="I60" s="38"/>
      <c r="J60" s="38"/>
      <c r="K60" s="38">
        <v>79.989999999999995</v>
      </c>
      <c r="L60" s="38"/>
      <c r="M60" s="38"/>
      <c r="N60" s="38"/>
      <c r="O60" s="38"/>
      <c r="P60" s="38"/>
      <c r="Q60" s="39"/>
    </row>
    <row r="61" spans="1:17" ht="72.75" x14ac:dyDescent="0.2">
      <c r="A61" s="33" t="s">
        <v>148</v>
      </c>
      <c r="B61" s="34" t="s">
        <v>120</v>
      </c>
      <c r="C61" s="35" t="s">
        <v>121</v>
      </c>
      <c r="D61" s="23" t="s">
        <v>83</v>
      </c>
      <c r="E61" s="40">
        <v>3</v>
      </c>
      <c r="F61" s="37">
        <v>59.26</v>
      </c>
      <c r="G61" s="38"/>
      <c r="H61" s="38"/>
      <c r="I61" s="38"/>
      <c r="J61" s="38"/>
      <c r="K61" s="38">
        <v>177.78</v>
      </c>
      <c r="L61" s="38"/>
      <c r="M61" s="38"/>
      <c r="N61" s="38"/>
      <c r="O61" s="38"/>
      <c r="P61" s="38"/>
      <c r="Q61" s="39"/>
    </row>
    <row r="62" spans="1:17" ht="72.75" x14ac:dyDescent="0.2">
      <c r="A62" s="33" t="s">
        <v>149</v>
      </c>
      <c r="B62" s="34" t="s">
        <v>150</v>
      </c>
      <c r="C62" s="35" t="s">
        <v>151</v>
      </c>
      <c r="D62" s="23" t="s">
        <v>83</v>
      </c>
      <c r="E62" s="40">
        <v>3</v>
      </c>
      <c r="F62" s="37">
        <v>66.66</v>
      </c>
      <c r="G62" s="38"/>
      <c r="H62" s="38"/>
      <c r="I62" s="38"/>
      <c r="J62" s="38"/>
      <c r="K62" s="38">
        <v>199.98</v>
      </c>
      <c r="L62" s="38"/>
      <c r="M62" s="38"/>
      <c r="N62" s="38"/>
      <c r="O62" s="38"/>
      <c r="P62" s="38"/>
      <c r="Q62" s="39"/>
    </row>
    <row r="63" spans="1:17" ht="72.75" x14ac:dyDescent="0.2">
      <c r="A63" s="33" t="s">
        <v>152</v>
      </c>
      <c r="B63" s="34" t="s">
        <v>153</v>
      </c>
      <c r="C63" s="35" t="s">
        <v>154</v>
      </c>
      <c r="D63" s="23" t="s">
        <v>83</v>
      </c>
      <c r="E63" s="40">
        <v>2</v>
      </c>
      <c r="F63" s="37">
        <v>66.66</v>
      </c>
      <c r="G63" s="38"/>
      <c r="H63" s="38"/>
      <c r="I63" s="38"/>
      <c r="J63" s="38"/>
      <c r="K63" s="38">
        <v>133.32</v>
      </c>
      <c r="L63" s="38"/>
      <c r="M63" s="38"/>
      <c r="N63" s="38"/>
      <c r="O63" s="38"/>
      <c r="P63" s="38"/>
      <c r="Q63" s="39"/>
    </row>
    <row r="64" spans="1:17" ht="15" x14ac:dyDescent="0.2">
      <c r="A64" s="56" t="s">
        <v>155</v>
      </c>
      <c r="B64" s="57"/>
      <c r="C64" s="57"/>
      <c r="D64" s="57"/>
      <c r="E64" s="57"/>
      <c r="F64" s="57"/>
      <c r="G64" s="57"/>
      <c r="H64" s="57"/>
      <c r="I64" s="57"/>
      <c r="J64" s="57"/>
      <c r="K64" s="42">
        <v>310185.5</v>
      </c>
      <c r="L64" s="38"/>
      <c r="M64" s="38"/>
      <c r="N64" s="38"/>
      <c r="O64" s="38"/>
      <c r="P64" s="42">
        <v>65.89</v>
      </c>
      <c r="Q64" s="39"/>
    </row>
    <row r="65" spans="1:17" ht="15" x14ac:dyDescent="0.25">
      <c r="A65" s="58" t="s">
        <v>156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1:17" ht="15" x14ac:dyDescent="0.2">
      <c r="A66" s="60" t="s">
        <v>157</v>
      </c>
      <c r="B66" s="57"/>
      <c r="C66" s="57"/>
      <c r="D66" s="57"/>
      <c r="E66" s="57"/>
      <c r="F66" s="57"/>
      <c r="G66" s="57"/>
      <c r="H66" s="57"/>
      <c r="I66" s="57"/>
      <c r="J66" s="57"/>
      <c r="K66" s="37">
        <v>60091.43</v>
      </c>
      <c r="L66" s="37">
        <v>502.28</v>
      </c>
      <c r="M66" s="37">
        <v>1991.59</v>
      </c>
      <c r="N66" s="37">
        <v>129.87</v>
      </c>
      <c r="O66" s="38"/>
      <c r="P66" s="37">
        <v>65.89</v>
      </c>
      <c r="Q66" s="39"/>
    </row>
    <row r="67" spans="1:17" ht="15" x14ac:dyDescent="0.2">
      <c r="A67" s="60" t="s">
        <v>158</v>
      </c>
      <c r="B67" s="57"/>
      <c r="C67" s="57"/>
      <c r="D67" s="57"/>
      <c r="E67" s="57"/>
      <c r="F67" s="57"/>
      <c r="G67" s="57"/>
      <c r="H67" s="57"/>
      <c r="I67" s="57"/>
      <c r="J67" s="57"/>
      <c r="K67" s="37">
        <v>284991.34000000003</v>
      </c>
      <c r="L67" s="37">
        <v>12416.36</v>
      </c>
      <c r="M67" s="37">
        <v>15156</v>
      </c>
      <c r="N67" s="37">
        <v>3210.38</v>
      </c>
      <c r="O67" s="38"/>
      <c r="P67" s="37">
        <v>65.89</v>
      </c>
      <c r="Q67" s="39"/>
    </row>
    <row r="68" spans="1:17" ht="15" x14ac:dyDescent="0.2">
      <c r="A68" s="60" t="s">
        <v>159</v>
      </c>
      <c r="B68" s="57"/>
      <c r="C68" s="57"/>
      <c r="D68" s="57"/>
      <c r="E68" s="57"/>
      <c r="F68" s="57"/>
      <c r="G68" s="57"/>
      <c r="H68" s="57"/>
      <c r="I68" s="57"/>
      <c r="J68" s="57"/>
      <c r="K68" s="37">
        <v>15378.26</v>
      </c>
      <c r="L68" s="38"/>
      <c r="M68" s="38"/>
      <c r="N68" s="38"/>
      <c r="O68" s="38"/>
      <c r="P68" s="38"/>
      <c r="Q68" s="39"/>
    </row>
    <row r="69" spans="1:17" ht="15" x14ac:dyDescent="0.2">
      <c r="A69" s="60" t="s">
        <v>160</v>
      </c>
      <c r="B69" s="57"/>
      <c r="C69" s="57"/>
      <c r="D69" s="57"/>
      <c r="E69" s="57"/>
      <c r="F69" s="57"/>
      <c r="G69" s="57"/>
      <c r="H69" s="57"/>
      <c r="I69" s="57"/>
      <c r="J69" s="57"/>
      <c r="K69" s="37">
        <v>9815.9</v>
      </c>
      <c r="L69" s="38"/>
      <c r="M69" s="38"/>
      <c r="N69" s="38"/>
      <c r="O69" s="38"/>
      <c r="P69" s="38"/>
      <c r="Q69" s="39"/>
    </row>
    <row r="70" spans="1:17" ht="15" x14ac:dyDescent="0.2">
      <c r="A70" s="56" t="s">
        <v>161</v>
      </c>
      <c r="B70" s="57"/>
      <c r="C70" s="57"/>
      <c r="D70" s="57"/>
      <c r="E70" s="57"/>
      <c r="F70" s="57"/>
      <c r="G70" s="57"/>
      <c r="H70" s="57"/>
      <c r="I70" s="57"/>
      <c r="J70" s="57"/>
      <c r="K70" s="38"/>
      <c r="L70" s="38"/>
      <c r="M70" s="38"/>
      <c r="N70" s="38"/>
      <c r="O70" s="38"/>
      <c r="P70" s="38"/>
      <c r="Q70" s="39"/>
    </row>
    <row r="71" spans="1:17" ht="15" x14ac:dyDescent="0.2">
      <c r="A71" s="60" t="s">
        <v>162</v>
      </c>
      <c r="B71" s="57"/>
      <c r="C71" s="57"/>
      <c r="D71" s="57"/>
      <c r="E71" s="57"/>
      <c r="F71" s="57"/>
      <c r="G71" s="57"/>
      <c r="H71" s="57"/>
      <c r="I71" s="57"/>
      <c r="J71" s="57"/>
      <c r="K71" s="37">
        <v>68051.320000000007</v>
      </c>
      <c r="L71" s="38"/>
      <c r="M71" s="38"/>
      <c r="N71" s="38"/>
      <c r="O71" s="38"/>
      <c r="P71" s="37">
        <v>24.35</v>
      </c>
      <c r="Q71" s="39"/>
    </row>
    <row r="72" spans="1:17" ht="15" x14ac:dyDescent="0.2">
      <c r="A72" s="60" t="s">
        <v>163</v>
      </c>
      <c r="B72" s="57"/>
      <c r="C72" s="57"/>
      <c r="D72" s="57"/>
      <c r="E72" s="57"/>
      <c r="F72" s="57"/>
      <c r="G72" s="57"/>
      <c r="H72" s="57"/>
      <c r="I72" s="57"/>
      <c r="J72" s="57"/>
      <c r="K72" s="37">
        <v>36300.839999999997</v>
      </c>
      <c r="L72" s="38"/>
      <c r="M72" s="38"/>
      <c r="N72" s="38"/>
      <c r="O72" s="38"/>
      <c r="P72" s="37">
        <v>41.54</v>
      </c>
      <c r="Q72" s="39"/>
    </row>
    <row r="73" spans="1:17" ht="15" x14ac:dyDescent="0.2">
      <c r="A73" s="60" t="s">
        <v>164</v>
      </c>
      <c r="B73" s="57"/>
      <c r="C73" s="57"/>
      <c r="D73" s="57"/>
      <c r="E73" s="57"/>
      <c r="F73" s="57"/>
      <c r="G73" s="57"/>
      <c r="H73" s="57"/>
      <c r="I73" s="57"/>
      <c r="J73" s="57"/>
      <c r="K73" s="37">
        <v>205833.34</v>
      </c>
      <c r="L73" s="38"/>
      <c r="M73" s="38"/>
      <c r="N73" s="38"/>
      <c r="O73" s="38"/>
      <c r="P73" s="38"/>
      <c r="Q73" s="39"/>
    </row>
    <row r="74" spans="1:17" ht="15" x14ac:dyDescent="0.2">
      <c r="A74" s="60" t="s">
        <v>165</v>
      </c>
      <c r="B74" s="57"/>
      <c r="C74" s="57"/>
      <c r="D74" s="57"/>
      <c r="E74" s="57"/>
      <c r="F74" s="57"/>
      <c r="G74" s="57"/>
      <c r="H74" s="57"/>
      <c r="I74" s="57"/>
      <c r="J74" s="57"/>
      <c r="K74" s="37">
        <v>310185.5</v>
      </c>
      <c r="L74" s="38"/>
      <c r="M74" s="38"/>
      <c r="N74" s="38"/>
      <c r="O74" s="38"/>
      <c r="P74" s="37">
        <v>65.89</v>
      </c>
      <c r="Q74" s="39"/>
    </row>
    <row r="75" spans="1:17" ht="15" x14ac:dyDescent="0.2">
      <c r="A75" s="60" t="s">
        <v>166</v>
      </c>
      <c r="B75" s="57"/>
      <c r="C75" s="57"/>
      <c r="D75" s="57"/>
      <c r="E75" s="57"/>
      <c r="F75" s="57"/>
      <c r="G75" s="57"/>
      <c r="H75" s="57"/>
      <c r="I75" s="57"/>
      <c r="J75" s="57"/>
      <c r="K75" s="38"/>
      <c r="L75" s="38"/>
      <c r="M75" s="38"/>
      <c r="N75" s="38"/>
      <c r="O75" s="38"/>
      <c r="P75" s="38"/>
      <c r="Q75" s="39"/>
    </row>
    <row r="76" spans="1:17" ht="15" x14ac:dyDescent="0.2">
      <c r="A76" s="60" t="s">
        <v>167</v>
      </c>
      <c r="B76" s="57"/>
      <c r="C76" s="57"/>
      <c r="D76" s="57"/>
      <c r="E76" s="57"/>
      <c r="F76" s="57"/>
      <c r="G76" s="57"/>
      <c r="H76" s="57"/>
      <c r="I76" s="57"/>
      <c r="J76" s="57"/>
      <c r="K76" s="37">
        <v>51585.64</v>
      </c>
      <c r="L76" s="38"/>
      <c r="M76" s="38"/>
      <c r="N76" s="38"/>
      <c r="O76" s="38"/>
      <c r="P76" s="38"/>
      <c r="Q76" s="39"/>
    </row>
    <row r="77" spans="1:17" ht="15" x14ac:dyDescent="0.2">
      <c r="A77" s="60" t="s">
        <v>168</v>
      </c>
      <c r="B77" s="57"/>
      <c r="C77" s="57"/>
      <c r="D77" s="57"/>
      <c r="E77" s="57"/>
      <c r="F77" s="57"/>
      <c r="G77" s="57"/>
      <c r="H77" s="57"/>
      <c r="I77" s="57"/>
      <c r="J77" s="57"/>
      <c r="K77" s="37">
        <v>15156</v>
      </c>
      <c r="L77" s="38"/>
      <c r="M77" s="38"/>
      <c r="N77" s="38"/>
      <c r="O77" s="38"/>
      <c r="P77" s="38"/>
      <c r="Q77" s="39"/>
    </row>
    <row r="78" spans="1:17" ht="15" x14ac:dyDescent="0.2">
      <c r="A78" s="60" t="s">
        <v>169</v>
      </c>
      <c r="B78" s="57"/>
      <c r="C78" s="57"/>
      <c r="D78" s="57"/>
      <c r="E78" s="57"/>
      <c r="F78" s="57"/>
      <c r="G78" s="57"/>
      <c r="H78" s="57"/>
      <c r="I78" s="57"/>
      <c r="J78" s="57"/>
      <c r="K78" s="37">
        <v>15626.74</v>
      </c>
      <c r="L78" s="38"/>
      <c r="M78" s="38"/>
      <c r="N78" s="38"/>
      <c r="O78" s="38"/>
      <c r="P78" s="38"/>
      <c r="Q78" s="39"/>
    </row>
    <row r="79" spans="1:17" ht="15" x14ac:dyDescent="0.2">
      <c r="A79" s="60" t="s">
        <v>170</v>
      </c>
      <c r="B79" s="57"/>
      <c r="C79" s="57"/>
      <c r="D79" s="57"/>
      <c r="E79" s="57"/>
      <c r="F79" s="57"/>
      <c r="G79" s="57"/>
      <c r="H79" s="57"/>
      <c r="I79" s="57"/>
      <c r="J79" s="57"/>
      <c r="K79" s="37">
        <v>205833.34</v>
      </c>
      <c r="L79" s="38"/>
      <c r="M79" s="38"/>
      <c r="N79" s="38"/>
      <c r="O79" s="38"/>
      <c r="P79" s="38"/>
      <c r="Q79" s="39"/>
    </row>
    <row r="80" spans="1:17" ht="15" x14ac:dyDescent="0.2">
      <c r="A80" s="60" t="s">
        <v>171</v>
      </c>
      <c r="B80" s="57"/>
      <c r="C80" s="57"/>
      <c r="D80" s="57"/>
      <c r="E80" s="57"/>
      <c r="F80" s="57"/>
      <c r="G80" s="57"/>
      <c r="H80" s="57"/>
      <c r="I80" s="57"/>
      <c r="J80" s="57"/>
      <c r="K80" s="37">
        <v>15378.26</v>
      </c>
      <c r="L80" s="38"/>
      <c r="M80" s="38"/>
      <c r="N80" s="38"/>
      <c r="O80" s="38"/>
      <c r="P80" s="38"/>
      <c r="Q80" s="39"/>
    </row>
    <row r="81" spans="1:17" ht="15" x14ac:dyDescent="0.2">
      <c r="A81" s="60" t="s">
        <v>172</v>
      </c>
      <c r="B81" s="57"/>
      <c r="C81" s="57"/>
      <c r="D81" s="57"/>
      <c r="E81" s="57"/>
      <c r="F81" s="57"/>
      <c r="G81" s="57"/>
      <c r="H81" s="57"/>
      <c r="I81" s="57"/>
      <c r="J81" s="57"/>
      <c r="K81" s="37">
        <v>9815.9</v>
      </c>
      <c r="L81" s="38"/>
      <c r="M81" s="38"/>
      <c r="N81" s="38"/>
      <c r="O81" s="38"/>
      <c r="P81" s="38"/>
      <c r="Q81" s="39"/>
    </row>
    <row r="82" spans="1:17" ht="15" x14ac:dyDescent="0.2">
      <c r="A82" s="60" t="s">
        <v>179</v>
      </c>
      <c r="B82" s="57"/>
      <c r="C82" s="57"/>
      <c r="D82" s="57"/>
      <c r="E82" s="57"/>
      <c r="F82" s="57"/>
      <c r="G82" s="57"/>
      <c r="H82" s="57"/>
      <c r="I82" s="57"/>
      <c r="J82" s="57"/>
      <c r="K82" s="43">
        <v>111754.24166666667</v>
      </c>
      <c r="L82" s="38"/>
      <c r="M82" s="38"/>
      <c r="N82" s="38"/>
      <c r="O82" s="38"/>
      <c r="P82" s="38"/>
      <c r="Q82" s="39"/>
    </row>
    <row r="83" spans="1:17" ht="15" x14ac:dyDescent="0.2">
      <c r="A83" s="56" t="s">
        <v>173</v>
      </c>
      <c r="B83" s="57"/>
      <c r="C83" s="57"/>
      <c r="D83" s="57"/>
      <c r="E83" s="57"/>
      <c r="F83" s="57"/>
      <c r="G83" s="57"/>
      <c r="H83" s="57"/>
      <c r="I83" s="57"/>
      <c r="J83" s="57"/>
      <c r="K83" s="44">
        <f>K64+K82</f>
        <v>421939.7416666667</v>
      </c>
      <c r="L83" s="38"/>
      <c r="M83" s="38"/>
      <c r="N83" s="38"/>
      <c r="O83" s="38"/>
      <c r="P83" s="38"/>
      <c r="Q83" s="39"/>
    </row>
    <row r="84" spans="1:17" ht="15" x14ac:dyDescent="0.2">
      <c r="A84" s="60" t="s">
        <v>174</v>
      </c>
      <c r="B84" s="57"/>
      <c r="C84" s="57"/>
      <c r="D84" s="57"/>
      <c r="E84" s="57"/>
      <c r="F84" s="57"/>
      <c r="G84" s="57"/>
      <c r="H84" s="57"/>
      <c r="I84" s="57"/>
      <c r="J84" s="57"/>
      <c r="K84" s="43">
        <f>K83*0.2</f>
        <v>84387.948333333348</v>
      </c>
      <c r="L84" s="38"/>
      <c r="M84" s="38"/>
      <c r="N84" s="38"/>
      <c r="O84" s="38"/>
      <c r="P84" s="38"/>
      <c r="Q84" s="39"/>
    </row>
    <row r="85" spans="1:17" ht="15" x14ac:dyDescent="0.2">
      <c r="A85" s="56" t="s">
        <v>175</v>
      </c>
      <c r="B85" s="57"/>
      <c r="C85" s="57"/>
      <c r="D85" s="57"/>
      <c r="E85" s="57"/>
      <c r="F85" s="57"/>
      <c r="G85" s="57"/>
      <c r="H85" s="57"/>
      <c r="I85" s="57"/>
      <c r="J85" s="57"/>
      <c r="K85" s="44">
        <v>506327.69</v>
      </c>
      <c r="L85" s="38"/>
      <c r="M85" s="38"/>
      <c r="N85" s="38"/>
      <c r="O85" s="38"/>
      <c r="P85" s="42">
        <v>65.89</v>
      </c>
      <c r="Q85" s="39"/>
    </row>
    <row r="88" spans="1:17" x14ac:dyDescent="0.2">
      <c r="K88" s="45"/>
    </row>
    <row r="89" spans="1:17" ht="15" x14ac:dyDescent="0.25">
      <c r="A89" s="66" t="s">
        <v>176</v>
      </c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</row>
    <row r="90" spans="1:17" ht="15" x14ac:dyDescent="0.25">
      <c r="A90" s="65" t="s">
        <v>177</v>
      </c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</row>
  </sheetData>
  <mergeCells count="50">
    <mergeCell ref="A90:Q90"/>
    <mergeCell ref="A82:J82"/>
    <mergeCell ref="A83:J83"/>
    <mergeCell ref="A84:J84"/>
    <mergeCell ref="A85:J85"/>
    <mergeCell ref="A89:Q89"/>
    <mergeCell ref="A77:J77"/>
    <mergeCell ref="A78:J78"/>
    <mergeCell ref="A79:J79"/>
    <mergeCell ref="A80:J80"/>
    <mergeCell ref="A81:J81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29:Q29"/>
    <mergeCell ref="A64:J64"/>
    <mergeCell ref="A65:Q65"/>
    <mergeCell ref="A66:J66"/>
    <mergeCell ref="F25:I25"/>
    <mergeCell ref="A25:A27"/>
    <mergeCell ref="B25:B27"/>
    <mergeCell ref="C25:C27"/>
    <mergeCell ref="D25:D27"/>
    <mergeCell ref="E25:E27"/>
    <mergeCell ref="F26:F27"/>
    <mergeCell ref="G26:I26"/>
    <mergeCell ref="J26:J27"/>
    <mergeCell ref="K26:K27"/>
    <mergeCell ref="L26:N26"/>
    <mergeCell ref="M3:Q3"/>
    <mergeCell ref="J25:N25"/>
    <mergeCell ref="O25:O27"/>
    <mergeCell ref="P25:P27"/>
    <mergeCell ref="Q25:Q27"/>
    <mergeCell ref="A6:Q6"/>
    <mergeCell ref="D15:Q15"/>
    <mergeCell ref="J16:K16"/>
    <mergeCell ref="J20:K20"/>
    <mergeCell ref="D12:O12"/>
    <mergeCell ref="J21:K21"/>
    <mergeCell ref="J19:K19"/>
    <mergeCell ref="J18:K18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 с оборудованием</vt:lpstr>
      <vt:lpstr>'ЛСР 17 граф с оборудованием'!Print_Titles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Остроухова Екатерина Александровна</dc:creator>
  <cp:lastModifiedBy>Пользователь</cp:lastModifiedBy>
  <cp:lastPrinted>2018-11-22T12:56:26Z</cp:lastPrinted>
  <dcterms:created xsi:type="dcterms:W3CDTF">2012-09-25T04:33:48Z</dcterms:created>
  <dcterms:modified xsi:type="dcterms:W3CDTF">2021-06-26T19:30:41Z</dcterms:modified>
</cp:coreProperties>
</file>