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ce\share\TEC\ТАРИФЫ\Краснодар Водоканал\Материалы для тарифа на 2021\ТЗ к 01.05.2020\На подпись\ТЗ 03.11.2020\"/>
    </mc:Choice>
  </mc:AlternateContent>
  <xr:revisionPtr revIDLastSave="0" documentId="8_{B4B412C0-B56F-4C4D-AC54-EB0112D0E8C4}" xr6:coauthVersionLast="45" xr6:coauthVersionMax="45" xr10:uidLastSave="{00000000-0000-0000-0000-000000000000}"/>
  <bookViews>
    <workbookView xWindow="5145" yWindow="1545" windowWidth="21600" windowHeight="11595" xr2:uid="{3CCDB3A4-7E89-4F5F-AB58-6F4294D6F25C}"/>
  </bookViews>
  <sheets>
    <sheet name="12г" sheetId="1" r:id="rId1"/>
    <sheet name="Инф. орг" sheetId="2" r:id="rId2"/>
    <sheet name="Основные показатели" sheetId="3" r:id="rId3"/>
    <sheet name="Тарифы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a">#REF!</definedName>
    <definedName name="\m">#REF!</definedName>
    <definedName name="\n">#REF!</definedName>
    <definedName name="\o">#REF!</definedName>
    <definedName name="_r">[0]!_r</definedName>
    <definedName name="_SP1">[2]FES!#REF!</definedName>
    <definedName name="_SP10">[2]FES!#REF!</definedName>
    <definedName name="_SP11">[2]FES!#REF!</definedName>
    <definedName name="_SP12">[2]FES!#REF!</definedName>
    <definedName name="_SP13">[2]FES!#REF!</definedName>
    <definedName name="_SP14">[2]FES!#REF!</definedName>
    <definedName name="_SP15">[2]FES!#REF!</definedName>
    <definedName name="_SP16">[2]FES!#REF!</definedName>
    <definedName name="_SP17">[2]FES!#REF!</definedName>
    <definedName name="_SP18">[2]FES!#REF!</definedName>
    <definedName name="_SP19">[2]FES!#REF!</definedName>
    <definedName name="_SP2">[2]FES!#REF!</definedName>
    <definedName name="_SP20">[2]FES!#REF!</definedName>
    <definedName name="_SP3">[2]FES!#REF!</definedName>
    <definedName name="_SP4">[2]FES!#REF!</definedName>
    <definedName name="_SP5">[2]FES!#REF!</definedName>
    <definedName name="_SP7">[2]FES!#REF!</definedName>
    <definedName name="_SP8">[2]FES!#REF!</definedName>
    <definedName name="_SP9">[2]FES!#REF!</definedName>
    <definedName name="CompOt">[0]!CompOt</definedName>
    <definedName name="CompRas">[0]!CompRas</definedName>
    <definedName name="ew">[0]!ew</definedName>
    <definedName name="fg">[0]!fg</definedName>
    <definedName name="god">[3]Титульный!$F$9</definedName>
    <definedName name="Helper_ТЭС_Котельные">[4]Справочники!$A$2:$A$4,[4]Справочники!$A$16:$A$18</definedName>
    <definedName name="kvartal">[5]Титульный!$G$8</definedName>
    <definedName name="org">[6]Титульный!$F$10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#REF!,#REF!,#REF!,#REF!,#REF!,#REF!,#REF!</definedName>
    <definedName name="P1_SCOPE_SV_PRT" hidden="1">#REF!,#REF!,#REF!,#REF!,#REF!,#REF!,#REF!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1_Protect" hidden="1">[8]перекрестка!$J$42:$K$46,[8]перекрестка!$J$49,[8]перекрестка!$J$50:$K$54,[8]перекрестка!$J$55,[8]перекрестка!$J$56:$K$60,[8]перекрестка!$J$62:$K$66</definedName>
    <definedName name="P1_T16_Protect" hidden="1">#REF!,#REF!,#REF!,#REF!,#REF!,#REF!,#REF!,#REF!</definedName>
    <definedName name="P1_T17?L4">'[4]29'!$J$18:$J$25,'[4]29'!$G$18:$G$25,'[4]29'!$G$35:$G$42,'[4]29'!$J$35:$J$42,'[4]29'!$G$60,'[4]29'!$J$60,'[4]29'!$M$60,'[4]29'!$P$60,'[4]29'!$P$18:$P$25,'[4]29'!$G$9:$G$16</definedName>
    <definedName name="P1_T17?unit?РУБ.ГКАЛ">'[4]29'!$F$44:$F$51,'[4]29'!$I$44:$I$51,'[4]29'!$L$44:$L$51,'[4]29'!$F$18:$F$25,'[4]29'!$I$60,'[4]29'!$L$60,'[4]29'!$O$60,'[4]29'!$F$60,'[4]29'!$F$9:$F$16,'[4]29'!$I$9:$I$16</definedName>
    <definedName name="P1_T17?unit?ТГКАЛ">'[4]29'!$M$18:$M$25,'[4]29'!$J$18:$J$25,'[4]29'!$G$18:$G$25,'[4]29'!$G$35:$G$42,'[4]29'!$J$35:$J$42,'[4]29'!$G$60,'[4]29'!$J$60,'[4]29'!$M$60,'[4]29'!$P$60,'[4]29'!$G$9:$G$16</definedName>
    <definedName name="P1_T17_Protection">'[4]29'!$O$47:$P$51,'[4]29'!$L$47:$M$51,'[4]29'!$L$53:$M$53,'[4]29'!$L$55:$M$59,'[4]29'!$O$53:$P$53,'[4]29'!$O$55:$P$59,'[4]29'!$F$12:$G$16,'[4]29'!$F$10:$G$10</definedName>
    <definedName name="P1_T18.2_Protect" hidden="1">'[8]18.2'!$F$12:$J$19,'[8]18.2'!$F$22:$J$25,'[8]18.2'!$B$28:$J$30,'[8]18.2'!$F$32:$J$32,'[8]18.2'!$B$34:$J$36,'[8]18.2'!$F$40:$J$45,'[8]18.2'!$F$52:$J$52</definedName>
    <definedName name="P1_T20_Protection" hidden="1">'[4]20'!$E$4:$H$4,'[4]20'!$E$13:$H$13,'[4]20'!$E$16:$H$17,'[4]20'!$E$19:$H$19,'[4]20'!$J$4:$M$4,'[4]20'!$J$8:$M$11,'[4]20'!$J$13:$M$13,'[4]20'!$J$16:$M$17,'[4]20'!$J$19:$M$19</definedName>
    <definedName name="P1_T21_Protection">'[4]21'!$O$31:$S$33,'[4]21'!$E$11,'[4]21'!$G$11:$K$11,'[4]21'!$M$11,'[4]21'!$O$11:$S$11,'[4]21'!$E$14:$E$16,'[4]21'!$G$14:$K$16,'[4]21'!$M$14:$M$16,'[4]21'!$O$14:$S$16</definedName>
    <definedName name="P1_T23_Protection">'[4]23'!$F$9:$J$25,'[4]23'!$O$9:$P$25,'[4]23'!$A$32:$A$34,'[4]23'!$F$32:$J$34,'[4]23'!$O$32:$P$34,'[4]23'!$A$37:$A$53,'[4]23'!$F$37:$J$53,'[4]23'!$O$37:$P$53</definedName>
    <definedName name="P1_T25_protection">'[4]25'!$G$8:$J$21,'[4]25'!$G$24:$J$28,'[4]25'!$G$30:$J$33,'[4]25'!$G$35:$J$37,'[4]25'!$G$41:$J$42,'[4]25'!$L$8:$O$21,'[4]25'!$L$24:$O$28,'[4]25'!$L$30:$O$33</definedName>
    <definedName name="P1_T26_Protection">'[4]26'!$B$34:$B$36,'[4]26'!$F$8:$I$8,'[4]26'!$F$10:$I$11,'[4]26'!$F$13:$I$15,'[4]26'!$F$18:$I$19,'[4]26'!$F$22:$I$24,'[4]26'!$F$26:$I$26,'[4]26'!$F$29:$I$32</definedName>
    <definedName name="P1_T27_Protection">'[4]27'!$B$34:$B$36,'[4]27'!$F$8:$I$8,'[4]27'!$F$10:$I$11,'[4]27'!$F$13:$I$15,'[4]27'!$F$18:$I$19,'[4]27'!$F$22:$I$24,'[4]27'!$F$26:$I$26,'[4]27'!$F$29:$I$32</definedName>
    <definedName name="P1_T28?axis?R?ПЭ">'[4]28'!$D$16:$I$18,'[4]28'!$D$22:$I$24,'[4]28'!$D$28:$I$30,'[4]28'!$D$37:$I$39,'[4]28'!$D$42:$I$44,'[4]28'!$D$48:$I$50,'[4]28'!$D$54:$I$56,'[4]28'!$D$63:$I$65</definedName>
    <definedName name="P1_T28?axis?R?ПЭ?">'[4]28'!$B$16:$B$18,'[4]28'!$B$22:$B$24,'[4]28'!$B$28:$B$30,'[4]28'!$B$37:$B$39,'[4]28'!$B$42:$B$44,'[4]28'!$B$48:$B$50,'[4]28'!$B$54:$B$56,'[4]28'!$B$63:$B$65</definedName>
    <definedName name="P1_T28?Data">'[4]28'!$G$242:$H$265,'[4]28'!$D$242:$E$265,'[4]28'!$G$216:$H$239,'[4]28'!$D$268:$E$292,'[4]28'!$G$268:$H$292,'[4]28'!$D$216:$E$239,'[4]28'!$G$190:$H$213</definedName>
    <definedName name="P1_T28_Protection">'[4]28'!$B$74:$B$76,'[4]28'!$B$80:$B$82,'[4]28'!$B$89:$B$91,'[4]28'!$B$94:$B$96,'[4]28'!$B$100:$B$102,'[4]28'!$B$106:$B$108,'[4]28'!$B$115:$B$117,'[4]28'!$B$120:$B$122</definedName>
    <definedName name="P1_T4_Protect" hidden="1">'[8]4'!$G$20:$J$20,'[8]4'!$G$22:$J$22,'[8]4'!$G$24:$J$28,'[8]4'!$L$11:$O$17,'[8]4'!$L$20:$O$20,'[8]4'!$L$22:$O$22,'[8]4'!$L$24:$O$28,'[8]4'!$Q$11:$T$17,'[8]4'!$Q$20:$T$20</definedName>
    <definedName name="P1_T6_Protect" hidden="1">'[8]6'!$D$46:$H$55,'[8]6'!$J$46:$N$55,'[8]6'!$D$57:$H$59,'[8]6'!$J$57:$N$59,'[8]6'!$B$10:$B$19,'[8]6'!$D$10:$H$19,'[8]6'!$J$10:$N$19,'[8]6'!$D$21:$H$23,'[8]6'!$J$21:$N$23</definedName>
    <definedName name="P10_T1_Protect" hidden="1">[8]перекрестка!$F$42:$H$46,[8]перекрестка!$F$49:$G$49,[8]перекрестка!$F$50:$H$54,[8]перекрестка!$F$55:$G$55,[8]перекрестка!$F$56:$H$60</definedName>
    <definedName name="P10_T28_Protection">'[4]28'!$G$167:$H$169,'[4]28'!$D$172:$E$174,'[4]28'!$G$172:$H$174,'[4]28'!$D$178:$E$180,'[4]28'!$G$178:$H$181,'[4]28'!$D$184:$E$186,'[4]28'!$G$184:$H$186</definedName>
    <definedName name="P11_T1_Protect" hidden="1">[8]перекрестка!$F$62:$H$66,[8]перекрестка!$F$68:$H$72,[8]перекрестка!$F$74:$H$78,[8]перекрестка!$F$80:$H$84,[8]перекрестка!$F$89:$G$89</definedName>
    <definedName name="P11_T28_Protection">'[4]28'!$D$193:$E$195,'[4]28'!$G$193:$H$195,'[4]28'!$D$198:$E$200,'[4]28'!$G$198:$H$200,'[4]28'!$D$204:$E$206,'[4]28'!$G$204:$H$206,'[4]28'!$D$210:$E$212,'[4]28'!$B$68:$B$70</definedName>
    <definedName name="P12_T1_Protect" hidden="1">[8]перекрестка!$F$90:$H$94,[8]перекрестка!$F$95:$G$95,[8]перекрестка!$F$96:$H$100,[8]перекрестка!$F$102:$H$106,[8]перекрестка!$F$108:$H$112</definedName>
    <definedName name="P12_T28_Protection">P1_T28_Protection,P2_T28_Protection,P3_T28_Protection,P4_T28_Protection,P5_T28_Protection,P6_T28_Protection,P7_T28_Protection,P8_T28_Protection</definedName>
    <definedName name="P13_T1_Protect" hidden="1">[8]перекрестка!$F$114:$H$118,[8]перекрестка!$F$120:$H$124,[8]перекрестка!$F$127:$G$127,[8]перекрестка!$F$128:$H$132,[8]перекрестка!$F$133:$G$133</definedName>
    <definedName name="P14_T1_Protect" hidden="1">[8]перекрестка!$F$134:$H$138,[8]перекрестка!$F$140:$H$144,[8]перекрестка!$F$146:$H$150,[8]перекрестка!$F$152:$H$156,[8]перекрестка!$F$158:$H$162</definedName>
    <definedName name="P15_T1_Protect" hidden="1">[8]перекрестка!$J$158:$K$162,[8]перекрестка!$J$152:$K$156,[8]перекрестка!$J$146:$K$150,[8]перекрестка!$J$140:$K$144,[8]перекрестка!$J$11</definedName>
    <definedName name="P16_T1_Protect" hidden="1">[8]перекрестка!$J$12:$K$16,[8]перекрестка!$J$17,[8]перекрестка!$J$18:$K$22,[8]перекрестка!$J$24:$K$28,[8]перекрестка!$J$30:$K$34,[8]перекрестка!$F$23:$G$23</definedName>
    <definedName name="P17_T1_Protect" hidden="1">[8]перекрестка!$F$29:$G$29,[8]перекрестка!$F$61:$G$61,[8]перекрестка!$F$67:$G$67,[8]перекрестка!$F$101:$G$101,[8]перекрестка!$F$107:$G$107</definedName>
    <definedName name="P18_T1_Protect" hidden="1">[8]перекрестка!$F$139:$G$139,[8]перекрестка!$F$145:$G$145,[8]перекрестка!$J$36:$K$40,P1_T1_Protect,P2_T1_Protect,P3_T1_Protect,P4_T1_Protect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#REF!,#REF!,#REF!,#REF!,#REF!,#REF!,#REF!</definedName>
    <definedName name="P2_T1_Protect" hidden="1">[8]перекрестка!$J$68:$K$72,[8]перекрестка!$J$74:$K$78,[8]перекрестка!$J$80:$K$84,[8]перекрестка!$J$89,[8]перекрестка!$J$90:$K$94,[8]перекрестка!$J$95</definedName>
    <definedName name="P2_T17?L4">'[4]29'!$J$9:$J$16,'[4]29'!$M$9:$M$16,'[4]29'!$P$9:$P$16,'[4]29'!$G$44:$G$51,'[4]29'!$J$44:$J$51,'[4]29'!$M$44:$M$51,'[4]29'!$M$35:$M$42,'[4]29'!$P$35:$P$42,'[4]29'!$P$44:$P$51</definedName>
    <definedName name="P2_T17?unit?РУБ.ГКАЛ">'[4]29'!$I$18:$I$25,'[4]29'!$L$9:$L$16,'[4]29'!$L$18:$L$25,'[4]29'!$O$9:$O$16,'[4]29'!$F$35:$F$42,'[4]29'!$I$35:$I$42,'[4]29'!$L$35:$L$42,'[4]29'!$O$35:$O$51</definedName>
    <definedName name="P2_T17?unit?ТГКАЛ">'[4]29'!$J$9:$J$16,'[4]29'!$M$9:$M$16,'[4]29'!$P$9:$P$16,'[4]29'!$M$35:$M$42,'[4]29'!$P$35:$P$42,'[4]29'!$G$44:$G$51,'[4]29'!$J$44:$J$51,'[4]29'!$M$44:$M$51,'[4]29'!$P$44:$P$51</definedName>
    <definedName name="P2_T17_Protection">'[4]29'!$F$19:$G$19,'[4]29'!$F$21:$G$25,'[4]29'!$F$27:$G$27,'[4]29'!$F$29:$G$33,'[4]29'!$F$36:$G$36,'[4]29'!$F$38:$G$42,'[4]29'!$F$45:$G$45,'[4]29'!$F$47:$G$51</definedName>
    <definedName name="P2_T21_Protection">'[4]21'!$E$20:$E$22,'[4]21'!$G$20:$K$22,'[4]21'!$M$20:$M$22,'[4]21'!$O$20:$S$22,'[4]21'!$E$26:$E$28,'[4]21'!$G$26:$K$28,'[4]21'!$M$26:$M$28,'[4]21'!$O$26:$S$28</definedName>
    <definedName name="P2_T25_protection">'[4]25'!$L$35:$O$37,'[4]25'!$L$41:$O$42,'[4]25'!$Q$8:$T$21,'[4]25'!$Q$24:$T$28,'[4]25'!$Q$30:$T$33,'[4]25'!$Q$35:$T$37,'[4]25'!$Q$41:$T$42,'[4]25'!$B$35:$B$37</definedName>
    <definedName name="P2_T26_Protection">'[4]26'!$F$34:$I$36,'[4]26'!$K$8:$N$8,'[4]26'!$K$10:$N$11,'[4]26'!$K$13:$N$15,'[4]26'!$K$18:$N$19,'[4]26'!$K$22:$N$24,'[4]26'!$K$26:$N$26,'[4]26'!$K$29:$N$32</definedName>
    <definedName name="P2_T27_Protection">'[4]27'!$F$34:$I$36,'[4]27'!$K$8:$N$8,'[4]27'!$K$10:$N$11,'[4]27'!$K$13:$N$15,'[4]27'!$K$18:$N$19,'[4]27'!$K$22:$N$24,'[4]27'!$K$26:$N$26,'[4]27'!$K$29:$N$32</definedName>
    <definedName name="P2_T28?axis?R?ПЭ">'[4]28'!$D$68:$I$70,'[4]28'!$D$74:$I$76,'[4]28'!$D$80:$I$82,'[4]28'!$D$89:$I$91,'[4]28'!$D$94:$I$96,'[4]28'!$D$100:$I$102,'[4]28'!$D$106:$I$108,'[4]28'!$D$115:$I$117</definedName>
    <definedName name="P2_T28?axis?R?ПЭ?">'[4]28'!$B$68:$B$70,'[4]28'!$B$74:$B$76,'[4]28'!$B$80:$B$82,'[4]28'!$B$89:$B$91,'[4]28'!$B$94:$B$96,'[4]28'!$B$100:$B$102,'[4]28'!$B$106:$B$108,'[4]28'!$B$115:$B$117</definedName>
    <definedName name="P2_T28_Protection">'[4]28'!$B$126:$B$128,'[4]28'!$B$132:$B$134,'[4]28'!$B$141:$B$143,'[4]28'!$B$146:$B$148,'[4]28'!$B$152:$B$154,'[4]28'!$B$158:$B$160,'[4]28'!$B$167:$B$169</definedName>
    <definedName name="P2_T4_Protect" hidden="1">'[8]4'!$Q$22:$T$22,'[8]4'!$Q$24:$T$28,'[8]4'!$V$24:$Y$28,'[8]4'!$V$22:$Y$22,'[8]4'!$V$20:$Y$20,'[8]4'!$V$11:$Y$17,'[8]4'!$AA$11:$AD$17,'[8]4'!$AA$20:$AD$20,'[8]4'!$AA$22:$AD$22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#REF!,#REF!,#REF!,#REF!,#REF!,#REF!,#REF!</definedName>
    <definedName name="P3_T1_Protect" hidden="1">[8]перекрестка!$J$96:$K$100,[8]перекрестка!$J$102:$K$106,[8]перекрестка!$J$108:$K$112,[8]перекрестка!$J$114:$K$118,[8]перекрестка!$J$120:$K$124</definedName>
    <definedName name="P3_T17_Protection">'[4]29'!$F$53:$G$53,'[4]29'!$F$55:$G$59,'[4]29'!$I$55:$J$59,'[4]29'!$I$53:$J$53,'[4]29'!$I$47:$J$51,'[4]29'!$I$45:$J$45,'[4]29'!$I$38:$J$42,'[4]29'!$I$36:$J$36</definedName>
    <definedName name="P3_T21_Protection">'[4]21'!$E$31:$E$33,'[4]21'!$G$31:$K$33,'[4]21'!$B$14:$B$16,'[4]21'!$B$20:$B$22,'[4]21'!$B$26:$B$28,'[4]21'!$B$31:$B$33,'[4]21'!$M$31:$M$33,P1_T21_Protection</definedName>
    <definedName name="P3_T27_Protection">'[4]27'!$K$34:$N$36,'[4]27'!$P$8:$S$8,'[4]27'!$P$10:$S$11,'[4]27'!$P$13:$S$15,'[4]27'!$P$18:$S$19,'[4]27'!$P$22:$S$24,'[4]27'!$P$26:$S$26,'[4]27'!$P$29:$S$32</definedName>
    <definedName name="P3_T28?axis?R?ПЭ">'[4]28'!$D$120:$I$122,'[4]28'!$D$126:$I$128,'[4]28'!$D$132:$I$134,'[4]28'!$D$141:$I$143,'[4]28'!$D$146:$I$148,'[4]28'!$D$152:$I$154,'[4]28'!$D$158:$I$160</definedName>
    <definedName name="P3_T28?axis?R?ПЭ?">'[4]28'!$B$120:$B$122,'[4]28'!$B$126:$B$128,'[4]28'!$B$132:$B$134,'[4]28'!$B$141:$B$143,'[4]28'!$B$146:$B$148,'[4]28'!$B$152:$B$154,'[4]28'!$B$158:$B$160</definedName>
    <definedName name="P3_T28_Protection">'[4]28'!$B$172:$B$174,'[4]28'!$B$178:$B$180,'[4]28'!$B$184:$B$186,'[4]28'!$B$193:$B$195,'[4]28'!$B$198:$B$200,'[4]28'!$B$204:$B$206,'[4]28'!$B$210:$B$212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4_T1_Protect" hidden="1">[8]перекрестка!$J$127,[8]перекрестка!$J$128:$K$132,[8]перекрестка!$J$133,[8]перекрестка!$J$134:$K$138,[8]перекрестка!$N$11:$N$22,[8]перекрестка!$N$24:$N$28</definedName>
    <definedName name="P4_T17_Protection">'[4]29'!$I$29:$J$33,'[4]29'!$I$27:$J$27,'[4]29'!$I$21:$J$25,'[4]29'!$I$19:$J$19,'[4]29'!$I$12:$J$16,'[4]29'!$I$10:$J$10,'[4]29'!$L$10:$M$10,'[4]29'!$L$12:$M$16</definedName>
    <definedName name="P4_T28?axis?R?ПЭ">'[4]28'!$D$167:$I$169,'[4]28'!$D$172:$I$174,'[4]28'!$D$178:$I$180,'[4]28'!$D$184:$I$186,'[4]28'!$D$193:$I$195,'[4]28'!$D$198:$I$200,'[4]28'!$D$204:$I$206</definedName>
    <definedName name="P4_T28?axis?R?ПЭ?">'[4]28'!$B$167:$B$169,'[4]28'!$B$172:$B$174,'[4]28'!$B$178:$B$180,'[4]28'!$B$184:$B$186,'[4]28'!$B$193:$B$195,'[4]28'!$B$198:$B$200,'[4]28'!$B$204:$B$206</definedName>
    <definedName name="P4_T28_Protection">'[4]28'!$B$219:$B$221,'[4]28'!$B$224:$B$226,'[4]28'!$B$230:$B$232,'[4]28'!$B$236:$B$238,'[4]28'!$B$245:$B$247,'[4]28'!$B$250:$B$252,'[4]28'!$B$256:$B$258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5_T1_Protect" hidden="1">[8]перекрестка!$N$30:$N$34,[8]перекрестка!$N$36:$N$40,[8]перекрестка!$N$42:$N$46,[8]перекрестка!$N$49:$N$60,[8]перекрестка!$N$62:$N$66</definedName>
    <definedName name="P5_T17_Protection">'[4]29'!$L$19:$M$19,'[4]29'!$L$21:$M$27,'[4]29'!$L$29:$M$33,'[4]29'!$L$36:$M$36,'[4]29'!$L$38:$M$42,'[4]29'!$L$45:$M$45,'[4]29'!$O$10:$P$10,'[4]29'!$O$12:$P$16</definedName>
    <definedName name="P5_T28?axis?R?ПЭ">'[4]28'!$D$210:$I$212,'[4]28'!$D$219:$I$221,'[4]28'!$D$224:$I$226,'[4]28'!$D$230:$I$232,'[4]28'!$D$236:$I$238,'[4]28'!$D$245:$I$247,'[4]28'!$D$250:$I$252</definedName>
    <definedName name="P5_T28?axis?R?ПЭ?">'[4]28'!$B$210:$B$212,'[4]28'!$B$219:$B$221,'[4]28'!$B$224:$B$226,'[4]28'!$B$230:$B$232,'[4]28'!$B$236:$B$238,'[4]28'!$B$245:$B$247,'[4]28'!$B$250:$B$252</definedName>
    <definedName name="P5_T28_Protection">'[4]28'!$B$262:$B$264,'[4]28'!$B$271:$B$273,'[4]28'!$B$276:$B$278,'[4]28'!$B$282:$B$284,'[4]28'!$B$288:$B$291,'[4]28'!$B$11:$B$13,'[4]28'!$B$16:$B$18,'[4]28'!$B$22:$B$24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6_T1_Protect" hidden="1">[8]перекрестка!$N$68:$N$72,[8]перекрестка!$N$74:$N$78,[8]перекрестка!$N$80:$N$84,[8]перекрестка!$N$89:$N$100,[8]перекрестка!$N$102:$N$106</definedName>
    <definedName name="P6_T17_Protection">'[4]29'!$O$19:$P$19,'[4]29'!$O$21:$P$25,'[4]29'!$O$27:$P$27,'[4]29'!$O$29:$P$33,'[4]29'!$O$36:$P$36,'[4]29'!$O$38:$P$42,'[4]29'!$O$45:$P$45,P1_T17_Protection</definedName>
    <definedName name="P6_T28?axis?R?ПЭ">'[4]28'!$D$256:$I$258,'[4]28'!$D$262:$I$264,'[4]28'!$D$271:$I$273,'[4]28'!$D$276:$I$278,'[4]28'!$D$282:$I$284,'[4]28'!$D$288:$I$291,'[4]28'!$D$11:$I$13,P1_T28?axis?R?ПЭ</definedName>
    <definedName name="P6_T28?axis?R?ПЭ?">'[4]28'!$B$256:$B$258,'[4]28'!$B$262:$B$264,'[4]28'!$B$271:$B$273,'[4]28'!$B$276:$B$278,'[4]28'!$B$282:$B$284,'[4]28'!$B$288:$B$291,'[4]28'!$B$11:$B$13,P1_T28?axis?R?ПЭ?</definedName>
    <definedName name="P6_T28_Protection">'[4]28'!$B$28:$B$30,'[4]28'!$B$37:$B$39,'[4]28'!$B$42:$B$44,'[4]28'!$B$48:$B$50,'[4]28'!$B$54:$B$56,'[4]28'!$B$63:$B$65,'[4]28'!$G$210:$H$212,'[4]28'!$D$11:$E$13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7_T1_Protect" hidden="1">[8]перекрестка!$N$108:$N$112,[8]перекрестка!$N$114:$N$118,[8]перекрестка!$N$120:$N$124,[8]перекрестка!$N$127:$N$138,[8]перекрестка!$N$140:$N$144</definedName>
    <definedName name="P7_T28_Protection">'[4]28'!$G$11:$H$13,'[4]28'!$D$16:$E$18,'[4]28'!$G$16:$H$18,'[4]28'!$D$22:$E$24,'[4]28'!$G$22:$H$24,'[4]28'!$D$28:$E$30,'[4]28'!$G$28:$H$30,'[4]28'!$D$37:$E$39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8_T1_Protect" hidden="1">[8]перекрестка!$N$146:$N$150,[8]перекрестка!$N$152:$N$156,[8]перекрестка!$N$158:$N$162,[8]перекрестка!$F$11:$G$11,[8]перекрестка!$F$12:$H$16</definedName>
    <definedName name="P8_T28_Protection">'[4]28'!$G$37:$H$39,'[4]28'!$D$42:$E$44,'[4]28'!$G$42:$H$44,'[4]28'!$D$48:$E$50,'[4]28'!$G$48:$H$50,'[4]28'!$D$54:$E$56,'[4]28'!$G$54:$H$56,'[4]28'!$D$89:$E$91</definedName>
    <definedName name="P9_T1_Protect" hidden="1">[8]перекрестка!$F$17:$G$17,[8]перекрестка!$F$18:$H$22,[8]перекрестка!$F$24:$H$28,[8]перекрестка!$F$30:$H$34,[8]перекрестка!$F$36:$H$40</definedName>
    <definedName name="P9_T28_Protection">'[4]28'!$G$89:$H$91,'[4]28'!$G$94:$H$96,'[4]28'!$D$94:$E$96,'[4]28'!$D$100:$E$102,'[4]28'!$G$100:$H$102,'[4]28'!$D$106:$E$108,'[4]28'!$G$106:$H$108,'[4]28'!$D$167:$E$169</definedName>
    <definedName name="region_name">[9]Титульный!$F$7</definedName>
    <definedName name="regionException_flag">[3]TEHSHEET!$E$2</definedName>
    <definedName name="REGIONS">[7]TEHSHEET!$C$6:$C$93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bwt_name">[5]REESTR_ORG!$H$204:$H$237</definedName>
    <definedName name="SCENARIOS">[7]TEHSHEET!$K$6:$K$8</definedName>
    <definedName name="SCOPE_16_PRT">P1_SCOPE_16_PRT,P2_SCOPE_16_PRT</definedName>
    <definedName name="SCOPE_17.1_PRT">'[7]17.1'!$D$14:$F$17,'[7]17.1'!$D$19:$F$22,'[7]17.1'!$I$9:$I$12,'[7]17.1'!$I$14:$I$17,'[7]17.1'!$I$19:$I$22,'[7]17.1'!$D$9:$F$12</definedName>
    <definedName name="SCOPE_17_PRT">'[7]17'!$J$39:$M$41,'[7]17'!$E$43:$H$51,'[7]17'!$J$43:$M$51,'[7]17'!$E$54:$H$56,'[7]17'!$E$58:$H$66,'[7]17'!$E$69:$M$81,'[7]17'!$E$9:$H$11,P1_SCOPE_17_PRT</definedName>
    <definedName name="SCOPE_24_LD">'[7]24'!$E$8:$J$47,'[7]24'!$E$49:$J$66</definedName>
    <definedName name="SCOPE_24_PRT">'[7]24'!$E$41:$I$41,'[7]24'!$E$34:$I$34,'[7]24'!$E$36:$I$36,'[7]24'!$E$43:$I$43</definedName>
    <definedName name="SCOPE_25_PRT">'[7]25'!$E$20:$I$20,'[7]25'!$E$34:$I$34,'[7]25'!$E$41:$I$41,'[7]25'!$E$8:$I$10</definedName>
    <definedName name="SCOPE_3_LD">#REF!</definedName>
    <definedName name="SCOPE_3_PRT">#REF!</definedName>
    <definedName name="SCOPE_4_LD">#REF!</definedName>
    <definedName name="SCOPE_4_PRT">'[7]4'!$Z$27:$AC$31,'[7]4'!$F$14:$I$20,P1_SCOPE_4_PRT,P2_SCOPE_4_PRT</definedName>
    <definedName name="SCOPE_5_LD">#REF!</definedName>
    <definedName name="SCOPE_5_PRT">'[7]5'!$Z$27:$AC$31,'[7]5'!$F$14:$I$21,P1_SCOPE_5_PRT,P2_SCOPE_5_PRT</definedName>
    <definedName name="SCOPE_F1_PRT">'[7]Ф-1 (для АО-энерго)'!$D$86:$E$95,P1_SCOPE_F1_PRT,P2_SCOPE_F1_PRT,P3_SCOPE_F1_PRT,P4_SCOPE_F1_PRT</definedName>
    <definedName name="SCOPE_F2_PRT">'[7]Ф-2 (для АО-энерго)'!$C$5:$D$5,'[7]Ф-2 (для АО-энерго)'!$C$52:$C$57,'[7]Ф-2 (для АО-энерго)'!$D$57:$G$57,P1_SCOPE_F2_PRT,P2_SCOPE_F2_PRT</definedName>
    <definedName name="SCOPE_PER_PRT">P5_SCOPE_PER_PRT,P6_SCOPE_PER_PRT,P7_SCOPE_PER_PRT,P8_SCOPE_PER_PRT</definedName>
    <definedName name="SCOPE_SPR_PRT">[7]Справочники!$D$21:$J$22,[7]Справочники!$E$13:$I$14,[7]Справочники!$F$27:$H$28</definedName>
    <definedName name="SCOPE_SV_LD1">#REF!,#REF!,#REF!,#REF!,#REF!,P1_SCOPE_SV_LD1</definedName>
    <definedName name="SCOPE_SV_LD2">#REF!</definedName>
    <definedName name="SCOPE_SV_PRT">P1_SCOPE_SV_PRT,P2_SCOPE_SV_PRT,P3_SCOPE_SV_PRT</definedName>
    <definedName name="Sheet2?prefix?">"H"</definedName>
    <definedName name="START_RAB_YEAR">'[6]Расчёт НВВ по RAB'!$D$12</definedName>
    <definedName name="T1_Protect">P15_T1_Protect,P16_T1_Protect,P17_T1_Protect,P18_T1_Protect,P19_T1_Protect</definedName>
    <definedName name="T11?Data">#N/A</definedName>
    <definedName name="T15?Columns">#REF!</definedName>
    <definedName name="T15?ItemComments">#REF!</definedName>
    <definedName name="T15?Items">#REF!</definedName>
    <definedName name="T15?Scope">#REF!</definedName>
    <definedName name="T15?ВРАС">#REF!</definedName>
    <definedName name="T15_Protect">'[8]15'!$E$25:$I$29,'[8]15'!$E$31:$I$34,'[8]15'!$E$36:$I$39,'[8]15'!$E$43:$I$44,'[8]15'!$E$9:$I$17,'[8]15'!$B$36:$B$39,'[8]15'!$E$19:$I$21</definedName>
    <definedName name="T16?Columns">#REF!</definedName>
    <definedName name="T16?ItemComments">#REF!</definedName>
    <definedName name="T16?Items">#REF!</definedName>
    <definedName name="T16?Scope">#REF!</definedName>
    <definedName name="T16?Units">#REF!</definedName>
    <definedName name="T16_Protect">#REF!,#REF!,P1_T16_Protect</definedName>
    <definedName name="T17.1_Protect">'[8]17.1'!$D$14:$F$17,'[8]17.1'!$D$19:$F$22,'[8]17.1'!$I$9:$I$12,'[8]17.1'!$I$14:$I$17,'[8]17.1'!$I$19:$I$22,'[8]17.1'!$D$9:$F$12</definedName>
    <definedName name="T17?L7">'[4]29'!$L$60,'[4]29'!$O$60,'[4]29'!$F$60,'[4]29'!$I$60</definedName>
    <definedName name="T17?unit?ГКАЛЧ">'[4]29'!$M$26:$M$33,'[4]29'!$P$26:$P$33,'[4]29'!$G$52:$G$59,'[4]29'!$J$52:$J$59,'[4]29'!$M$52:$M$59,'[4]29'!$P$52:$P$59,'[4]29'!$G$26:$G$33,'[4]29'!$J$26:$J$33</definedName>
    <definedName name="T17?unit?РУБ.ГКАЛ">'[4]29'!$O$18:$O$25,P1_T17?unit?РУБ.ГКАЛ,P2_T17?unit?РУБ.ГКАЛ</definedName>
    <definedName name="T17?unit?ТГКАЛ">'[4]29'!$P$18:$P$25,P1_T17?unit?ТГКАЛ,P2_T17?unit?ТГКАЛ</definedName>
    <definedName name="T17?unit?ТРУБ.ГКАЛЧ.МЕС">'[4]29'!$L$26:$L$33,'[4]29'!$O$26:$O$33,'[4]29'!$F$52:$F$59,'[4]29'!$I$52:$I$59,'[4]29'!$L$52:$L$59,'[4]29'!$O$52:$O$59,'[4]29'!$F$26:$F$33,'[4]29'!$I$26:$I$33</definedName>
    <definedName name="T17_Protect">'[8]21.3'!$E$54:$I$57,'[8]21.3'!$E$10:$I$10,P1_T17_Protect</definedName>
    <definedName name="T17_Protection">P2_T17_Protection,P3_T17_Protection,P4_T17_Protection,P5_T17_Protection,P6_T17_Protection</definedName>
    <definedName name="T18.1?Data">P1_T18.1?Data,P2_T18.1?Data</definedName>
    <definedName name="T18.2?item_ext?СБЫТ">'[8]18.2'!#REF!,'[8]18.2'!#REF!</definedName>
    <definedName name="T18.2?ВРАС">'[8]18.2'!$B$34:$B$36,'[8]18.2'!$B$28:$B$30</definedName>
    <definedName name="T18.2_Protect">'[8]18.2'!$F$56:$J$57,'[8]18.2'!$F$60:$J$60,'[8]18.2'!$F$62:$J$65,'[8]18.2'!$F$6:$J$8,P1_T18.2_Protect</definedName>
    <definedName name="T19.1.1?Data">P1_T19.1.1?Data,P2_T19.1.1?Data</definedName>
    <definedName name="T19.1.2?Data">P1_T19.1.2?Data,P2_T19.1.2?Data</definedName>
    <definedName name="T19.2?Data">P1_T19.2?Data,P2_T19.2?Data</definedName>
    <definedName name="T19?Data">'[4]19'!$J$8:$M$16,'[4]19'!$C$8:$H$16</definedName>
    <definedName name="T19_Protection">'[4]19'!$E$13:$H$13,'[4]19'!$E$15:$H$15,'[4]19'!$J$8:$M$11,'[4]19'!$J$13:$M$13,'[4]19'!$J$15:$M$15,'[4]19'!$E$4:$H$4,'[4]19'!$J$4:$M$4,'[4]19'!$E$8:$H$11</definedName>
    <definedName name="T2.1?Data">#N/A</definedName>
    <definedName name="T2.3_Protect">'[8]2.3'!$F$30:$G$34,'[8]2.3'!$H$24:$K$28</definedName>
    <definedName name="T20?unit?МКВТЧ">'[4]20'!$C$13:$M$13,'[4]20'!$C$15:$M$19,'[4]20'!$C$8:$M$11</definedName>
    <definedName name="T20_Protect">'[8]20'!$E$13:$I$20,'[8]20'!$E$9:$I$10</definedName>
    <definedName name="T20_Protection">'[4]20'!$E$8:$H$11,P1_T20_Protection</definedName>
    <definedName name="T21.2.1?Data">P1_T21.2.1?Data,P2_T21.2.1?Data</definedName>
    <definedName name="T21.2.2?Data">P1_T21.2.2?Data,P2_T21.2.2?Data</definedName>
    <definedName name="T21.3?item_ext?СБЫТ">'[8]21.3'!#REF!,'[8]21.3'!#REF!</definedName>
    <definedName name="T21.3?ВРАС">'[8]21.3'!$B$28:$B$30,'[8]21.3'!$B$48:$B$50</definedName>
    <definedName name="T21.3_Protect">'[8]21.3'!$E$19:$I$22,'[8]21.3'!$E$24:$I$25,'[8]21.3'!$B$28:$I$30,'[8]21.3'!$E$32:$I$32,'[8]21.3'!$E$35:$I$45,'[8]21.3'!$B$48:$I$50,'[8]21.3'!$E$13:$I$17</definedName>
    <definedName name="T21.4?Data">P1_T21.4?Data,P2_T21.4?Data</definedName>
    <definedName name="T21?axis?R?ПЭ">'[4]21'!$D$14:$S$16,'[4]21'!$D$26:$S$28,'[4]21'!$D$20:$S$22</definedName>
    <definedName name="T21?axis?R?ПЭ?">'[4]21'!$B$14:$B$16,'[4]21'!$B$26:$B$28,'[4]21'!$B$20:$B$22</definedName>
    <definedName name="T21?Data">'[4]21'!$D$14:$S$16,'[4]21'!$D$18:$S$18,'[4]21'!$D$20:$S$22,'[4]21'!$D$24:$S$24,'[4]21'!$D$26:$S$28,'[4]21'!$D$31:$S$33,'[4]21'!$D$11:$S$12</definedName>
    <definedName name="T21?L1">'[4]21'!$D$11:$S$12,'[4]21'!$D$14:$S$16,'[4]21'!$D$18:$S$18,'[4]21'!$D$20:$S$22,'[4]21'!$D$26:$S$28,'[4]21'!$D$24:$S$24</definedName>
    <definedName name="T21_Protection">P2_T21_Protection,P3_T21_Protection</definedName>
    <definedName name="T22?item_ext?ВСЕГО">'[4]22'!$E$8:$F$31,'[4]22'!$I$8:$J$31</definedName>
    <definedName name="T22?item_ext?ЭС">'[4]22'!$K$8:$L$31,'[4]22'!$G$8:$H$31</definedName>
    <definedName name="T22?L1">'[4]22'!$G$8:$G$31,'[4]22'!$I$8:$I$31,'[4]22'!$K$8:$K$31,'[4]22'!$E$8:$E$31</definedName>
    <definedName name="T22?L2">'[4]22'!$H$8:$H$31,'[4]22'!$J$8:$J$31,'[4]22'!$L$8:$L$31,'[4]22'!$F$8:$F$31</definedName>
    <definedName name="T22?unit?ГКАЛ.Ч">'[4]22'!$G$8:$G$31,'[4]22'!$I$8:$I$31,'[4]22'!$K$8:$K$31,'[4]22'!$E$8:$E$31</definedName>
    <definedName name="T22?unit?ТГКАЛ">'[4]22'!$H$8:$H$31,'[4]22'!$J$8:$J$31,'[4]22'!$L$8:$L$31,'[4]22'!$F$8:$F$31</definedName>
    <definedName name="T22_Protection">'[4]22'!$E$19:$L$23,'[4]22'!$E$25:$L$25,'[4]22'!$E$27:$L$31,'[4]22'!$E$17:$L$17</definedName>
    <definedName name="T23?axis?R?ВТОП">'[4]23'!$E$8:$P$30,'[4]23'!$E$36:$P$58</definedName>
    <definedName name="T23?axis?R?ВТОП?">'[4]23'!$C$8:$C$30,'[4]23'!$C$36:$C$58</definedName>
    <definedName name="T23?axis?R?ПЭ">'[4]23'!$E$8:$P$30,'[4]23'!$E$36:$P$58</definedName>
    <definedName name="T23?axis?R?ПЭ?">'[4]23'!$B$8:$B$30,'[4]23'!$B$36:$B$58</definedName>
    <definedName name="T23?axis?R?СЦТ">'[4]23'!$E$32:$P$34,'[4]23'!$E$60:$P$62</definedName>
    <definedName name="T23?axis?R?СЦТ?">'[4]23'!$A$60:$A$62,'[4]23'!$A$32:$A$34</definedName>
    <definedName name="T23?Data">'[4]23'!$E$37:$P$63,'[4]23'!$E$9:$P$35</definedName>
    <definedName name="T23?item_ext?ВСЕГО">'[4]23'!$A$55:$P$58,'[4]23'!$A$27:$P$30</definedName>
    <definedName name="T23?item_ext?ИТОГО">'[4]23'!$A$59:$P$59,'[4]23'!$A$31:$P$31</definedName>
    <definedName name="T23?item_ext?СЦТ">'[4]23'!$A$60:$P$62,'[4]23'!$A$32:$P$34</definedName>
    <definedName name="T23_Protection">'[4]23'!$A$60:$A$62,'[4]23'!$F$60:$J$62,'[4]23'!$O$60:$P$62,'[4]23'!$A$9:$A$25,P1_T23_Protection</definedName>
    <definedName name="T24_Protection">'[4]24'!$E$24:$H$37,'[4]24'!$B$35:$B$37,'[4]24'!$E$41:$H$42,'[4]24'!$J$8:$M$21,'[4]24'!$J$24:$M$37,'[4]24'!$J$41:$M$42,'[4]24'!$E$8:$H$21</definedName>
    <definedName name="T25_protection">P1_T25_protection,P2_T25_protection</definedName>
    <definedName name="T26?axis?R?ВРАС">'[4]26'!$C$34:$N$36,'[4]26'!$C$22:$N$24</definedName>
    <definedName name="T26?axis?R?ВРАС?">'[4]26'!$B$34:$B$36,'[4]26'!$B$22:$B$24</definedName>
    <definedName name="T26?L1">'[4]26'!$F$8:$N$8,'[4]26'!$C$8:$D$8</definedName>
    <definedName name="T26?L1.1">'[4]26'!$F$10:$N$10,'[4]26'!$C$10:$D$10</definedName>
    <definedName name="T26?L2">'[4]26'!$F$11:$N$11,'[4]26'!$C$11:$D$11</definedName>
    <definedName name="T26?L2.1">'[4]26'!$F$13:$N$13,'[4]26'!$C$13:$D$13</definedName>
    <definedName name="T26?L3">'[4]26'!$F$14:$N$14,'[4]26'!$C$14:$D$14</definedName>
    <definedName name="T26?L4">'[4]26'!$F$15:$N$15,'[4]26'!$C$15:$D$15</definedName>
    <definedName name="T26?L5">'[4]26'!$F$16:$N$16,'[4]26'!$C$16:$D$16</definedName>
    <definedName name="T26?L5.1">'[4]26'!$F$18:$N$18,'[4]26'!$C$18:$D$18</definedName>
    <definedName name="T26?L5.2">'[4]26'!$F$19:$N$19,'[4]26'!$C$19:$D$19</definedName>
    <definedName name="T26?L5.3">'[4]26'!$F$20:$N$20,'[4]26'!$C$20:$D$20</definedName>
    <definedName name="T26?L5.3.x">'[4]26'!$F$22:$N$24,'[4]26'!$C$22:$D$24</definedName>
    <definedName name="T26?L6">'[4]26'!$F$26:$N$26,'[4]26'!$C$26:$D$26</definedName>
    <definedName name="T26?L7">'[4]26'!$F$27:$N$27,'[4]26'!$C$27:$D$27</definedName>
    <definedName name="T26?L7.1">'[4]26'!$F$29:$N$29,'[4]26'!$C$29:$D$29</definedName>
    <definedName name="T26?L7.2">'[4]26'!$F$30:$N$30,'[4]26'!$C$30:$D$30</definedName>
    <definedName name="T26?L7.3">'[4]26'!$F$31:$N$31,'[4]26'!$C$31:$D$31</definedName>
    <definedName name="T26?L7.4">'[4]26'!$F$32:$N$32,'[4]26'!$C$32:$D$32</definedName>
    <definedName name="T26?L7.4.x">'[4]26'!$F$34:$N$36,'[4]26'!$C$34:$D$36</definedName>
    <definedName name="T26?L8">'[4]26'!$F$38:$N$38,'[4]26'!$C$38:$D$38</definedName>
    <definedName name="T26_Protection">'[4]26'!$K$34:$N$36,'[4]26'!$B$22:$B$24,P1_T26_Protection,P2_T26_Protection</definedName>
    <definedName name="T27?axis?R?ВРАС">'[4]27'!$C$34:$S$36,'[4]27'!$C$22:$S$24</definedName>
    <definedName name="T27?axis?R?ВРАС?">'[4]27'!$B$34:$B$36,'[4]27'!$B$22:$B$24</definedName>
    <definedName name="T27?L1.1">'[4]27'!$F$10:$S$10,'[4]27'!$C$10:$D$10</definedName>
    <definedName name="T27?L2.1">'[4]27'!$F$13:$S$13,'[4]27'!$C$13:$D$13</definedName>
    <definedName name="T27?L5.3">'[4]27'!$F$20:$S$20,'[4]27'!$C$20:$D$20</definedName>
    <definedName name="T27?L5.3.x">'[4]27'!$F$22:$S$24,'[4]27'!$C$22:$D$24</definedName>
    <definedName name="T27?L7">'[4]27'!$F$27:$S$27,'[4]27'!$C$27:$D$27</definedName>
    <definedName name="T27?L7.1">'[4]27'!$F$29:$S$29,'[4]27'!$C$29:$D$29</definedName>
    <definedName name="T27?L7.2">'[4]27'!$F$30:$S$30,'[4]27'!$C$30:$D$30</definedName>
    <definedName name="T27?L7.3">'[4]27'!$F$31:$S$31,'[4]27'!$C$31:$D$31</definedName>
    <definedName name="T27?L7.4">'[4]27'!$F$32:$S$32,'[4]27'!$C$32:$D$32</definedName>
    <definedName name="T27?L7.4.x">'[4]27'!$F$34:$S$36,'[4]27'!$C$34:$D$36</definedName>
    <definedName name="T27?L8">'[4]27'!$F$38:$S$38,'[4]27'!$C$38:$D$38</definedName>
    <definedName name="T27_Protect">'[8]27'!$E$12:$E$13,'[8]27'!$K$4:$AH$4,'[8]27'!$AK$12:$AK$13</definedName>
    <definedName name="T27_Protection">'[4]27'!$P$34:$S$36,'[4]27'!$B$22:$B$24,P1_T27_Protection,P2_T27_Protection,P3_T27_Protection</definedName>
    <definedName name="T28.3?unit?РУБ.ГКАЛ">P1_T28.3?unit?РУБ.ГКАЛ,P2_T28.3?unit?РУБ.ГКАЛ</definedName>
    <definedName name="T28?axis?R?ПЭ">P2_T28?axis?R?ПЭ,P3_T28?axis?R?ПЭ,P4_T28?axis?R?ПЭ,P5_T28?axis?R?ПЭ,P6_T28?axis?R?ПЭ</definedName>
    <definedName name="T28?axis?R?ПЭ?">P2_T28?axis?R?ПЭ?,P3_T28?axis?R?ПЭ?,P4_T28?axis?R?ПЭ?,P5_T28?axis?R?ПЭ?,P6_T28?axis?R?ПЭ?</definedName>
    <definedName name="T28?Data">'[4]28'!$D$190:$E$213,'[4]28'!$G$164:$H$187,'[4]28'!$D$164:$E$187,'[4]28'!$D$138:$I$161,'[4]28'!$D$8:$I$109,'[4]28'!$D$112:$I$135,P1_T28?Data</definedName>
    <definedName name="T28?item_ext?ВСЕГО">'[4]28'!$I$8:$I$292,'[4]28'!$F$8:$F$292</definedName>
    <definedName name="T28?item_ext?ТЭ">'[4]28'!$E$8:$E$292,'[4]28'!$H$8:$H$292</definedName>
    <definedName name="T28?item_ext?ЭЭ">'[4]28'!$D$8:$D$292,'[4]28'!$G$8:$G$292</definedName>
    <definedName name="T28?L1.1.x">'[4]28'!$D$16:$I$18,'[4]28'!$D$11:$I$13</definedName>
    <definedName name="T28?L10.1.x">'[4]28'!$D$250:$I$252,'[4]28'!$D$245:$I$247</definedName>
    <definedName name="T28?L11.1.x">'[4]28'!$D$276:$I$278,'[4]28'!$D$271:$I$273</definedName>
    <definedName name="T28?L2.1.x">'[4]28'!$D$42:$I$44,'[4]28'!$D$37:$I$39</definedName>
    <definedName name="T28?L3.1.x">'[4]28'!$D$68:$I$70,'[4]28'!$D$63:$I$65</definedName>
    <definedName name="T28?L4.1.x">'[4]28'!$D$94:$I$96,'[4]28'!$D$89:$I$91</definedName>
    <definedName name="T28?L5.1.x">'[4]28'!$D$120:$I$122,'[4]28'!$D$115:$I$117</definedName>
    <definedName name="T28?L6.1.x">'[4]28'!$D$146:$I$148,'[4]28'!$D$141:$I$143</definedName>
    <definedName name="T28?L7.1.x">'[4]28'!$D$172:$I$174,'[4]28'!$D$167:$I$169</definedName>
    <definedName name="T28?L8.1.x">'[4]28'!$D$198:$I$200,'[4]28'!$D$193:$I$195</definedName>
    <definedName name="T28?L9.1.x">'[4]28'!$D$224:$I$226,'[4]28'!$D$219:$I$221</definedName>
    <definedName name="T28?unit?ГКАЛЧ">'[4]28'!$H$164:$H$187,'[4]28'!$E$164:$E$187</definedName>
    <definedName name="T28?unit?МКВТЧ">'[4]28'!$G$190:$G$213,'[4]28'!$D$190:$D$213</definedName>
    <definedName name="T28?unit?РУБ.ГКАЛ">'[4]28'!$E$216:$E$239,'[4]28'!$E$268:$E$292,'[4]28'!$H$268:$H$292,'[4]28'!$H$216:$H$239</definedName>
    <definedName name="T28?unit?РУБ.ГКАЛЧ.МЕС">'[4]28'!$H$242:$H$265,'[4]28'!$E$242:$E$265</definedName>
    <definedName name="T28?unit?РУБ.ТКВТ.МЕС">'[4]28'!$G$242:$G$265,'[4]28'!$D$242:$D$265</definedName>
    <definedName name="T28?unit?РУБ.ТКВТЧ">'[4]28'!$G$216:$G$239,'[4]28'!$D$268:$D$292,'[4]28'!$G$268:$G$292,'[4]28'!$D$216:$D$239</definedName>
    <definedName name="T28?unit?ТГКАЛ">'[4]28'!$H$190:$H$213,'[4]28'!$E$190:$E$213</definedName>
    <definedName name="T28?unit?ТКВТ">'[4]28'!$G$164:$G$187,'[4]28'!$D$164:$D$187</definedName>
    <definedName name="T28?unit?ТРУБ">'[4]28'!$D$138:$I$161,'[4]28'!$D$8:$I$109</definedName>
    <definedName name="T28_Protection">P9_T28_Protection,P10_T28_Protection,P11_T28_Protection,P12_T28_Protection</definedName>
    <definedName name="T29?item_ext?1СТ">P1_T29?item_ext?1СТ</definedName>
    <definedName name="T29?item_ext?2СТ.М">P1_T29?item_ext?2СТ.М</definedName>
    <definedName name="T29?item_ext?2СТ.Э">P1_T29?item_ext?2СТ.Э</definedName>
    <definedName name="T29?L10">P1_T29?L10</definedName>
    <definedName name="T4_Protect">'[8]4'!$AA$24:$AD$28,'[8]4'!$G$11:$J$17,P1_T4_Protect,P2_T4_Protect</definedName>
    <definedName name="T6_Protect">'[8]6'!$B$28:$B$37,'[8]6'!$D$28:$H$37,'[8]6'!$J$28:$N$37,'[8]6'!$D$39:$H$41,'[8]6'!$J$39:$N$41,'[8]6'!$B$46:$B$55,P1_T6_Protect</definedName>
    <definedName name="T7?Data">#N/A</definedName>
    <definedName name="TARGET">[10]TEHSHEET!$I$42:$I$45</definedName>
    <definedName name="TP2.1_Protect">'[8]P2.1'!$F$28:$G$37,'[8]P2.1'!$F$40:$G$43,'[8]P2.1'!$F$7:$G$26</definedName>
    <definedName name="tso_name">[5]REESTR_ORG!$A$204:$A$268</definedName>
    <definedName name="БазовыйПериод">[8]Заголовок!$B$15</definedName>
    <definedName name="ббббббб">P1_T28_Protection,P2_T28_Protection,P3_T28_Protection,P4_T28_Protection,P5_T28_Protection,P6_T28_Protection,P7_T28_Protection,P8_T28_Protection</definedName>
    <definedName name="в23ё">[0]!в23ё</definedName>
    <definedName name="вв">[0]!вв</definedName>
    <definedName name="второй">#REF!</definedName>
    <definedName name="ДиапазонЗащиты">#REF!,#REF!,#REF!,#REF!,[0]!P1_ДиапазонЗащиты,[0]!P2_ДиапазонЗащиты,[0]!P3_ДиапазонЗащиты,[0]!P4_ДиапазонЗащиты</definedName>
    <definedName name="й">[0]!й</definedName>
    <definedName name="йй">[0]!йй</definedName>
    <definedName name="ке">[0]!ке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материалы">#N/A</definedName>
    <definedName name="мым">[0]!мым</definedName>
    <definedName name="первый">#REF!</definedName>
    <definedName name="ПериодРегулирования">[8]Заголовок!$B$14</definedName>
    <definedName name="Периоды_18_2">'[8]18.2'!#REF!</definedName>
    <definedName name="ПоследнийГод">[8]Заголовок!$B$16</definedName>
    <definedName name="прил1.2">[0]!прил1.2</definedName>
    <definedName name="Прилож3">[0]!Прилож3</definedName>
    <definedName name="Приложение8">[0]!Приложение8</definedName>
    <definedName name="р">[0]!р</definedName>
    <definedName name="с">[0]!с</definedName>
    <definedName name="сс">[0]!сс</definedName>
    <definedName name="сссс">[0]!сссс</definedName>
    <definedName name="ссы">[0]!ссы</definedName>
    <definedName name="ссы2">[0]!ссы2</definedName>
    <definedName name="тар">[0]!тар</definedName>
    <definedName name="ТАР2">[0]!ТАР2</definedName>
    <definedName name="Тариф3">[0]!Тариф3</definedName>
    <definedName name="тон">[0]!тон</definedName>
    <definedName name="третий">#REF!</definedName>
    <definedName name="у">[0]!у</definedName>
    <definedName name="ц">[0]!ц</definedName>
    <definedName name="ц.">[0]!ц.</definedName>
    <definedName name="цу">[0]!цу</definedName>
    <definedName name="цццццццццццц">[11]!цццццццццццц</definedName>
    <definedName name="четвертый">#REF!</definedName>
    <definedName name="чсамчвм">#N/A</definedName>
    <definedName name="чч" hidden="1">'[12]Ф-1 (для АО-энерго)'!$C$13:$E$13,'[12]Ф-1 (для АО-энерго)'!$A$14:$E$14,'[12]Ф-1 (для АО-энерго)'!$C$23:$C$50,'[12]Ф-1 (для АО-энерго)'!$C$54:$C$95</definedName>
    <definedName name="ъ">[0]!ъ</definedName>
    <definedName name="ыв">[0]!ыв</definedName>
    <definedName name="ыыыы">[0]!ыыыы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97" i="4" l="1"/>
  <c r="O97" i="4"/>
  <c r="DI52" i="4"/>
  <c r="CX52" i="4"/>
  <c r="CM52" i="4"/>
  <c r="CB52" i="4"/>
  <c r="BF52" i="4"/>
  <c r="BQ52" i="4" s="1"/>
  <c r="DI50" i="4"/>
  <c r="CX50" i="4"/>
  <c r="CM50" i="4"/>
  <c r="CB50" i="4"/>
  <c r="BF50" i="4"/>
  <c r="BQ50" i="4" s="1"/>
  <c r="DI49" i="4"/>
  <c r="CX49" i="4"/>
  <c r="CM49" i="4"/>
  <c r="CB49" i="4"/>
  <c r="BF49" i="4"/>
  <c r="BQ49" i="4" s="1"/>
  <c r="BT88" i="3"/>
  <c r="Q88" i="3"/>
  <c r="CB77" i="3"/>
  <c r="BF70" i="3"/>
  <c r="CX69" i="3"/>
  <c r="CB69" i="3"/>
  <c r="BF69" i="3"/>
  <c r="CX61" i="3"/>
  <c r="CB61" i="3"/>
  <c r="BF61" i="3"/>
  <c r="CX58" i="3"/>
  <c r="CB58" i="3"/>
  <c r="BF58" i="3"/>
  <c r="CX57" i="3"/>
  <c r="CB57" i="3"/>
  <c r="BF57" i="3"/>
  <c r="CX56" i="3"/>
  <c r="CB56" i="3"/>
  <c r="BF56" i="3"/>
  <c r="CX55" i="3"/>
  <c r="CX77" i="3" s="1"/>
  <c r="CB55" i="3"/>
  <c r="BF55" i="3"/>
  <c r="BF77" i="3" s="1"/>
  <c r="CX51" i="3"/>
  <c r="CX70" i="3" s="1"/>
  <c r="CB51" i="3"/>
  <c r="CB70" i="3" s="1"/>
  <c r="BF51" i="3"/>
  <c r="CX32" i="3"/>
  <c r="CB32" i="3"/>
  <c r="BF32" i="3"/>
  <c r="CX31" i="3"/>
  <c r="CB31" i="3"/>
  <c r="BF31" i="3"/>
  <c r="CX15" i="3"/>
  <c r="CB15" i="3"/>
  <c r="BF15" i="3"/>
  <c r="CX13" i="3"/>
  <c r="CX48" i="3" s="1"/>
  <c r="CB13" i="3"/>
  <c r="CB48" i="3" s="1"/>
  <c r="BF13" i="3"/>
  <c r="BF48" i="3" s="1"/>
</calcChain>
</file>

<file path=xl/sharedStrings.xml><?xml version="1.0" encoding="utf-8"?>
<sst xmlns="http://schemas.openxmlformats.org/spreadsheetml/2006/main" count="562" uniqueCount="261">
  <si>
    <t>Приложение</t>
  </si>
  <si>
    <t>к стандартам раскрытия информации субъектами оптового</t>
  </si>
  <si>
    <t>и розничных рынков электрической энергии,</t>
  </si>
  <si>
    <t>утв. постановлением Правительства РФ от 21 января 2004 г. № 24</t>
  </si>
  <si>
    <t>ПРЕДЛОЖЕНИЕ</t>
  </si>
  <si>
    <t>о размере цен (тарифов), долгосрочных параметров регулирования</t>
  </si>
  <si>
    <t>на оказание услуг по передаче электрической энергии на</t>
  </si>
  <si>
    <t>2021</t>
  </si>
  <si>
    <t>год</t>
  </si>
  <si>
    <t>(расчетный период регулирования)</t>
  </si>
  <si>
    <t>Общество с ограниченной ответственностью "Краснодар Водоканал" (ООО "Краснодар Водоканал")</t>
  </si>
  <si>
    <t>(полное и сокращенное наименование юридического лица)</t>
  </si>
  <si>
    <t>Приложение № 1</t>
  </si>
  <si>
    <t>к предложению о размере цен (тарифов),</t>
  </si>
  <si>
    <t>долгосрочных параметров регулирования</t>
  </si>
  <si>
    <t>Раздел 1. Информация об организации</t>
  </si>
  <si>
    <t>Полное наименование</t>
  </si>
  <si>
    <t>Общество с ограниченной ответственностью "Краснодар Водоканал"</t>
  </si>
  <si>
    <t>Сокращенное наименование</t>
  </si>
  <si>
    <t>ООО "Краснодар Водоканал"</t>
  </si>
  <si>
    <t>Место нахождения</t>
  </si>
  <si>
    <t>350000, г. Краснодар, ул. Каляева, д.198</t>
  </si>
  <si>
    <t>Фактический адрес</t>
  </si>
  <si>
    <t>ИНН</t>
  </si>
  <si>
    <t>2308111927</t>
  </si>
  <si>
    <t>КПП</t>
  </si>
  <si>
    <t>231101001</t>
  </si>
  <si>
    <t>Ф.И.О. руководителя</t>
  </si>
  <si>
    <t>Павлюченко Дмитрий Иванович</t>
  </si>
  <si>
    <t>Адрес электронной почты</t>
  </si>
  <si>
    <t>krn_sec@rosvodokanal.ru</t>
  </si>
  <si>
    <t>Контактный телефон</t>
  </si>
  <si>
    <t>(861) 99-23-006</t>
  </si>
  <si>
    <t>Приложение № 2</t>
  </si>
  <si>
    <t>Раздел 2. Основные показатели деятельности организаций, относящихся к субъектам естественных монополий,</t>
  </si>
  <si>
    <t>а также коммерческого оператора оптового рынка электрической энергии (мощности)</t>
  </si>
  <si>
    <t>№</t>
  </si>
  <si>
    <t>Наименование показателей</t>
  </si>
  <si>
    <t>Единица</t>
  </si>
  <si>
    <t>Фактические показатели</t>
  </si>
  <si>
    <t>Показатели,</t>
  </si>
  <si>
    <t>Предложения</t>
  </si>
  <si>
    <t>п/п</t>
  </si>
  <si>
    <t>измерения</t>
  </si>
  <si>
    <t>за год, предшествующий</t>
  </si>
  <si>
    <t>утвержденные</t>
  </si>
  <si>
    <t>на расчетный период</t>
  </si>
  <si>
    <t>базовому периоду</t>
  </si>
  <si>
    <r>
      <t>на базовый период</t>
    </r>
    <r>
      <rPr>
        <vertAlign val="superscript"/>
        <sz val="12"/>
        <rFont val="Times New Roman"/>
        <family val="1"/>
        <charset val="204"/>
      </rPr>
      <t>1</t>
    </r>
  </si>
  <si>
    <t>регулирования</t>
  </si>
  <si>
    <t>1.</t>
  </si>
  <si>
    <t>Показатели эффективности</t>
  </si>
  <si>
    <t>деятельности организации</t>
  </si>
  <si>
    <t>1.1.</t>
  </si>
  <si>
    <t>Выручка</t>
  </si>
  <si>
    <t>тыс. рублей</t>
  </si>
  <si>
    <t>1.2.</t>
  </si>
  <si>
    <t>Прибыль (убыток) от продаж</t>
  </si>
  <si>
    <t>1.3.</t>
  </si>
  <si>
    <t>EBITDA (прибыль до процентов,</t>
  </si>
  <si>
    <t>налогов и амортизации)</t>
  </si>
  <si>
    <t>1.4.</t>
  </si>
  <si>
    <t>Чистая прибыль (убыток)</t>
  </si>
  <si>
    <t>-</t>
  </si>
  <si>
    <t>2.</t>
  </si>
  <si>
    <t>Показатели рентабельности</t>
  </si>
  <si>
    <t>организации</t>
  </si>
  <si>
    <t>2.1.</t>
  </si>
  <si>
    <t>Рентабельность продаж (величина</t>
  </si>
  <si>
    <t>процент</t>
  </si>
  <si>
    <t>прибыли от продаж в каждом рубле</t>
  </si>
  <si>
    <t>выручки). Нормальное значение для</t>
  </si>
  <si>
    <t>данной отрасли от 9 процентов и</t>
  </si>
  <si>
    <t>более</t>
  </si>
  <si>
    <t>3.</t>
  </si>
  <si>
    <t>Показатели регулируемых видов</t>
  </si>
  <si>
    <t>3.1.</t>
  </si>
  <si>
    <t>Расчетный объем услуг в части управ-</t>
  </si>
  <si>
    <t>МВт</t>
  </si>
  <si>
    <r>
      <t>ления технологическими режимами</t>
    </r>
    <r>
      <rPr>
        <vertAlign val="superscript"/>
        <sz val="12"/>
        <rFont val="Times New Roman"/>
        <family val="1"/>
        <charset val="204"/>
      </rPr>
      <t>2</t>
    </r>
  </si>
  <si>
    <t>3.2.</t>
  </si>
  <si>
    <t>Расчетный объем услуг в части</t>
  </si>
  <si>
    <t>МВт·ч</t>
  </si>
  <si>
    <r>
      <t>обеспечения надежности</t>
    </r>
    <r>
      <rPr>
        <vertAlign val="superscript"/>
        <sz val="12"/>
        <rFont val="Times New Roman"/>
        <family val="1"/>
        <charset val="204"/>
      </rPr>
      <t>2</t>
    </r>
  </si>
  <si>
    <t>3.3.</t>
  </si>
  <si>
    <r>
      <t>Заявленная мощность</t>
    </r>
    <r>
      <rPr>
        <vertAlign val="superscript"/>
        <sz val="12"/>
        <rFont val="Times New Roman"/>
        <family val="1"/>
        <charset val="204"/>
      </rPr>
      <t>3</t>
    </r>
  </si>
  <si>
    <t>3.4.</t>
  </si>
  <si>
    <t>Объем полезного отпуска</t>
  </si>
  <si>
    <t>тыс. кВт·ч</t>
  </si>
  <si>
    <r>
      <t>электроэнергии — всего</t>
    </r>
    <r>
      <rPr>
        <vertAlign val="superscript"/>
        <sz val="12"/>
        <rFont val="Times New Roman"/>
        <family val="1"/>
        <charset val="204"/>
      </rPr>
      <t>3</t>
    </r>
  </si>
  <si>
    <t>3.5.</t>
  </si>
  <si>
    <t>Объем полезного отпуска электроэнер-</t>
  </si>
  <si>
    <t>гии населению и приравненным</t>
  </si>
  <si>
    <r>
      <t>к нему категориям потребителей</t>
    </r>
    <r>
      <rPr>
        <vertAlign val="superscript"/>
        <sz val="12"/>
        <rFont val="Times New Roman"/>
        <family val="1"/>
        <charset val="204"/>
      </rPr>
      <t>3</t>
    </r>
  </si>
  <si>
    <t>3.6.</t>
  </si>
  <si>
    <t>Норматив потерь электрической</t>
  </si>
  <si>
    <t>10,63
Приказ РЭК-ДЦТ Краснодарского края № 82/2015-э от 28.12.2015</t>
  </si>
  <si>
    <t>13,90
Приказ РЭК-ДЦТ Краснодарского края № 39/2019-э от 25.12.2019</t>
  </si>
  <si>
    <t>энергии (с указанием реквизитов</t>
  </si>
  <si>
    <t>приказа Минэнерго России, которым</t>
  </si>
  <si>
    <r>
      <t>утверждены нормативы)</t>
    </r>
    <r>
      <rPr>
        <vertAlign val="superscript"/>
        <sz val="12"/>
        <rFont val="Times New Roman"/>
        <family val="1"/>
        <charset val="204"/>
      </rPr>
      <t>3</t>
    </r>
  </si>
  <si>
    <t>3.7.</t>
  </si>
  <si>
    <t>Реквизиты программы энергоэффек-</t>
  </si>
  <si>
    <t>Приказ РЭК-ДЦТ КК от 31.03.2011 №5/2011</t>
  </si>
  <si>
    <t>тивности (кем утверждена, дата</t>
  </si>
  <si>
    <r>
      <t>утверждения, номер приказа)</t>
    </r>
    <r>
      <rPr>
        <vertAlign val="superscript"/>
        <sz val="12"/>
        <rFont val="Times New Roman"/>
        <family val="1"/>
        <charset val="204"/>
      </rPr>
      <t>3</t>
    </r>
  </si>
  <si>
    <t>3.8.</t>
  </si>
  <si>
    <t>Суммарный объем производства и</t>
  </si>
  <si>
    <t>потребления электрической энергии</t>
  </si>
  <si>
    <t>участниками оптового рынка</t>
  </si>
  <si>
    <r>
      <t>электрической энергии</t>
    </r>
    <r>
      <rPr>
        <vertAlign val="superscript"/>
        <sz val="12"/>
        <rFont val="Times New Roman"/>
        <family val="1"/>
        <charset val="204"/>
      </rPr>
      <t>4</t>
    </r>
  </si>
  <si>
    <t>4.</t>
  </si>
  <si>
    <t>Необходимая валовая выручка</t>
  </si>
  <si>
    <t>по регулируемым видам деятельности</t>
  </si>
  <si>
    <t>организации — всего</t>
  </si>
  <si>
    <t>4.1.</t>
  </si>
  <si>
    <t>Расходы, связанные с производством</t>
  </si>
  <si>
    <r>
      <t>и реализацией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>; подконтрольные</t>
    </r>
  </si>
  <si>
    <r>
      <t>расходы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— всего</t>
    </r>
  </si>
  <si>
    <t>в том числе:</t>
  </si>
  <si>
    <t>оплата труда</t>
  </si>
  <si>
    <t>ремонт основных фондов</t>
  </si>
  <si>
    <t>материальные затраты</t>
  </si>
  <si>
    <t>4.2.</t>
  </si>
  <si>
    <t>Расходы, за исключением указанных</t>
  </si>
  <si>
    <r>
      <t>в подпункте 4.1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>; неподконтрольные</t>
    </r>
  </si>
  <si>
    <r>
      <t>расходы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— всего</t>
    </r>
    <r>
      <rPr>
        <vertAlign val="superscript"/>
        <sz val="12"/>
        <rFont val="Times New Roman"/>
        <family val="1"/>
        <charset val="204"/>
      </rPr>
      <t>3</t>
    </r>
  </si>
  <si>
    <t>4.3.</t>
  </si>
  <si>
    <t>Выпадающие, излишние доходы</t>
  </si>
  <si>
    <t>(расходы) прошлых лет</t>
  </si>
  <si>
    <t>4.4.</t>
  </si>
  <si>
    <t>Инвестиции, осуществляемые за счет</t>
  </si>
  <si>
    <t>тарифных источников</t>
  </si>
  <si>
    <t>4.4.1.</t>
  </si>
  <si>
    <t>Реквизиты инвестиционной</t>
  </si>
  <si>
    <t>программы (кем утверждена, дата</t>
  </si>
  <si>
    <t>утверждения, номер приказа)</t>
  </si>
  <si>
    <t>Справочно:</t>
  </si>
  <si>
    <r>
      <t>Объем условных единиц</t>
    </r>
    <r>
      <rPr>
        <vertAlign val="superscript"/>
        <sz val="12"/>
        <rFont val="Times New Roman"/>
        <family val="1"/>
        <charset val="204"/>
      </rPr>
      <t>3</t>
    </r>
  </si>
  <si>
    <t>у. е.</t>
  </si>
  <si>
    <t>Операционные расходы на условную</t>
  </si>
  <si>
    <r>
      <t>единицу</t>
    </r>
    <r>
      <rPr>
        <vertAlign val="superscript"/>
        <sz val="12"/>
        <rFont val="Times New Roman"/>
        <family val="1"/>
        <charset val="204"/>
      </rPr>
      <t>3</t>
    </r>
  </si>
  <si>
    <t>(у. е.)</t>
  </si>
  <si>
    <t>5.</t>
  </si>
  <si>
    <t>Показатели численности персонала и</t>
  </si>
  <si>
    <t>фонда оплаты труда по регулируемым</t>
  </si>
  <si>
    <t>видам деятельности</t>
  </si>
  <si>
    <t>5.1.</t>
  </si>
  <si>
    <t>Среднесписочная численность</t>
  </si>
  <si>
    <t>человек</t>
  </si>
  <si>
    <t>персонала</t>
  </si>
  <si>
    <t>5.2.</t>
  </si>
  <si>
    <t>Среднемесячная заработная плата</t>
  </si>
  <si>
    <t>на одного работника</t>
  </si>
  <si>
    <t>на человека</t>
  </si>
  <si>
    <t>5.3.</t>
  </si>
  <si>
    <t>Реквизиты отраслевого тарифного</t>
  </si>
  <si>
    <t>соглашения (дата утверждения, срок</t>
  </si>
  <si>
    <t>действия)</t>
  </si>
  <si>
    <t>Уставный капитал (складочный капи-</t>
  </si>
  <si>
    <t>тал, уставный фонд, вклады товарищей)</t>
  </si>
  <si>
    <t>Анализ финансовой устойчивости</t>
  </si>
  <si>
    <t>по величине излишка (недостатка)</t>
  </si>
  <si>
    <t>собственных оборотных средств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</si>
  <si>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Базовый период — год, предшествующий расчетному периоду регулирования.</t>
    </r>
  </si>
  <si>
    <t>мп</t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</si>
  <si>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Заполняются организацией, осуществляющей оперативно-диспетчерское управление в электроэнергетике.</t>
    </r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</si>
  <si>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Заполняются сетевыми организациями, осуществляющими передачу электрической энергии (мощности) по электрическим сетям.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</si>
  <si>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Заполняются коммерческим оператором оптового рынка электрической энергии (мощности).</t>
    </r>
  </si>
  <si>
    <t>Приложение № 5</t>
  </si>
  <si>
    <t>Раздел 3. Цены (тарифы) по регулируемым видам деятельности организации</t>
  </si>
  <si>
    <t>на базовый период*</t>
  </si>
  <si>
    <t>1-е</t>
  </si>
  <si>
    <t>2-е</t>
  </si>
  <si>
    <t>полугодие</t>
  </si>
  <si>
    <t>Для организаций, относящихся</t>
  </si>
  <si>
    <t xml:space="preserve"> -</t>
  </si>
  <si>
    <t>к субъектам естественных монополий</t>
  </si>
  <si>
    <t>на услуги по оперативно-диспетчерс-</t>
  </si>
  <si>
    <t>кому управлению в электроэнергетике</t>
  </si>
  <si>
    <t>тариф на услуги по оперативно-</t>
  </si>
  <si>
    <t>руб./МВт в мес.</t>
  </si>
  <si>
    <t>диспетчерскому управлению в электро-</t>
  </si>
  <si>
    <t>энергетике в части управления техно-</t>
  </si>
  <si>
    <t>логическими режимами работы</t>
  </si>
  <si>
    <t>объектов электроэнергетики и энерго-</t>
  </si>
  <si>
    <t>принимающих устройств потребителей</t>
  </si>
  <si>
    <t>электрической энергии, обеспечения</t>
  </si>
  <si>
    <t>функционирования технологической</t>
  </si>
  <si>
    <t>инфраструктуры оптового и розничных</t>
  </si>
  <si>
    <t>рынков, оказываемые открытым</t>
  </si>
  <si>
    <t>акционерным обществом «Системный</t>
  </si>
  <si>
    <t>оператор Единой энергетической</t>
  </si>
  <si>
    <t>системы»</t>
  </si>
  <si>
    <t>предельный максимальный уровень</t>
  </si>
  <si>
    <t>руб./МВт·ч</t>
  </si>
  <si>
    <t>цен (тарифов) на услуги по оперативно-</t>
  </si>
  <si>
    <t>энергетике в части организации отбора</t>
  </si>
  <si>
    <t>исполнителей и оплаты услуг по обес-</t>
  </si>
  <si>
    <t>печению системной надежности,</t>
  </si>
  <si>
    <t>услуг по обеспечению вывода Единой</t>
  </si>
  <si>
    <t>энергетической системы России из</t>
  </si>
  <si>
    <t>аварийных ситуаций, услуг по форми-</t>
  </si>
  <si>
    <t>рованию технологического резерва</t>
  </si>
  <si>
    <t>мощностей, оказываемых открытым</t>
  </si>
  <si>
    <t>услуги по передаче электрической</t>
  </si>
  <si>
    <t>энергии (мощности)</t>
  </si>
  <si>
    <t>двухставочный тариф</t>
  </si>
  <si>
    <t>ставка на содержание сетей</t>
  </si>
  <si>
    <t>ставка на оплату технологического</t>
  </si>
  <si>
    <t>расхода (потерь)</t>
  </si>
  <si>
    <t>одноставочный тариф</t>
  </si>
  <si>
    <t>На услуги коммерческого оператора</t>
  </si>
  <si>
    <t>оптового рынка электрической</t>
  </si>
  <si>
    <t>Для гарантирующих поставщиков</t>
  </si>
  <si>
    <t>величина сбытовой надбавки для</t>
  </si>
  <si>
    <t>тарифной группы потребителей</t>
  </si>
  <si>
    <t>«население» и приравненных к нему</t>
  </si>
  <si>
    <t>категорий потребителей</t>
  </si>
  <si>
    <t>«сетевые организации, покупающие</t>
  </si>
  <si>
    <t>электрическую энергию для компенса-</t>
  </si>
  <si>
    <t>ции потерь электрической энергии»</t>
  </si>
  <si>
    <t>доходность продаж для прочих</t>
  </si>
  <si>
    <t>потребителей:</t>
  </si>
  <si>
    <t>менее 150 кВт</t>
  </si>
  <si>
    <t>от 150 кВт до 670 кВт</t>
  </si>
  <si>
    <t>от 670 кВт до 10 МВт</t>
  </si>
  <si>
    <t>не менее 10 МВт</t>
  </si>
  <si>
    <t>Для генерирующих объектов</t>
  </si>
  <si>
    <t>цена на электрическую энергию</t>
  </si>
  <si>
    <t>руб./тыс. кВт·ч</t>
  </si>
  <si>
    <t>в том числе топливная составляющая</t>
  </si>
  <si>
    <t>цена на генерирующую мощность</t>
  </si>
  <si>
    <t>средний одноставочный тариф</t>
  </si>
  <si>
    <t>руб./Гкал</t>
  </si>
  <si>
    <t>на тепловую энергию</t>
  </si>
  <si>
    <t>4.3.1.</t>
  </si>
  <si>
    <t>одноставочный тариф на горячее</t>
  </si>
  <si>
    <t>водоснабжение</t>
  </si>
  <si>
    <t>4.3.2.</t>
  </si>
  <si>
    <t>тариф на отборный пар давлением:</t>
  </si>
  <si>
    <r>
      <t>1,2—2,5 кг/см</t>
    </r>
    <r>
      <rPr>
        <vertAlign val="superscript"/>
        <sz val="12"/>
        <rFont val="Times New Roman"/>
        <family val="1"/>
        <charset val="204"/>
      </rPr>
      <t>2</t>
    </r>
  </si>
  <si>
    <r>
      <t>2,5—7,0 кг/см</t>
    </r>
    <r>
      <rPr>
        <vertAlign val="superscript"/>
        <sz val="12"/>
        <rFont val="Times New Roman"/>
        <family val="1"/>
        <charset val="204"/>
      </rPr>
      <t>2</t>
    </r>
  </si>
  <si>
    <r>
      <t>7,0—13,0 кг/см</t>
    </r>
    <r>
      <rPr>
        <vertAlign val="superscript"/>
        <sz val="12"/>
        <rFont val="Times New Roman"/>
        <family val="1"/>
        <charset val="204"/>
      </rPr>
      <t>2</t>
    </r>
  </si>
  <si>
    <r>
      <t>&gt;13 кг/см</t>
    </r>
    <r>
      <rPr>
        <vertAlign val="superscript"/>
        <sz val="12"/>
        <rFont val="Times New Roman"/>
        <family val="1"/>
        <charset val="204"/>
      </rPr>
      <t>2</t>
    </r>
  </si>
  <si>
    <t>4.3.3.</t>
  </si>
  <si>
    <t>тариф на острый и редуцированный</t>
  </si>
  <si>
    <t>пар</t>
  </si>
  <si>
    <t>двухставочный тариф на тепловую</t>
  </si>
  <si>
    <t>энергию</t>
  </si>
  <si>
    <t>ставка на содержание тепловой</t>
  </si>
  <si>
    <t>руб./Гкал/ч</t>
  </si>
  <si>
    <t>мощности</t>
  </si>
  <si>
    <t>в месяц</t>
  </si>
  <si>
    <t>4.4.2.</t>
  </si>
  <si>
    <t>тариф на тепловую энергию</t>
  </si>
  <si>
    <t>4.5.</t>
  </si>
  <si>
    <t>средний тариф на теплоноситель,</t>
  </si>
  <si>
    <t>руб./куб. метра</t>
  </si>
  <si>
    <t>вода</t>
  </si>
  <si>
    <t>* Базовый период — год, предшествующий расчетному периоду регулирования.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</si>
</sst>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yr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vertAlign val="superscript"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0" fontId="6" fillId="0" borderId="0" xfId="1" applyAlignment="1" applyProtection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left"/>
    </xf>
    <xf numFmtId="4" fontId="4" fillId="0" borderId="0" xfId="0" applyNumberFormat="1" applyFont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4" fontId="4" fillId="0" borderId="0" xfId="0" applyNumberFormat="1" applyFont="1" applyAlignment="1">
      <alignment horizontal="center" vertical="top" wrapText="1"/>
    </xf>
    <xf numFmtId="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top" wrapText="1"/>
    </xf>
    <xf numFmtId="0" fontId="8" fillId="0" borderId="0" xfId="0" applyFont="1" applyAlignment="1">
      <alignment horizontal="left" vertical="top"/>
    </xf>
    <xf numFmtId="2" fontId="4" fillId="0" borderId="0" xfId="0" applyNumberFormat="1" applyFont="1" applyAlignment="1">
      <alignment horizontal="right" vertical="top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7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14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C/&#1058;&#1040;&#1056;&#1048;&#1060;&#1067;/&#1050;&#1088;&#1072;&#1089;&#1085;&#1086;&#1076;&#1072;&#1088;%20&#1042;&#1086;&#1076;&#1086;&#1082;&#1072;&#1085;&#1072;&#1083;/&#1052;&#1072;&#1090;&#1077;&#1088;&#1080;&#1072;&#1083;&#1099;%20&#1076;&#1083;&#1103;%20&#1090;&#1072;&#1088;&#1080;&#1092;&#1072;%20&#1085;&#1072;%202021/&#1058;&#1047;%20&#1082;%2001.05.2020/&#1053;&#1072;%20&#1087;&#1086;&#1076;&#1087;&#1080;&#1089;&#1100;/&#1050;&#1086;&#1087;&#1080;&#1103;%20!%20&#1060;&#1086;&#1088;&#1084;&#1099;%20&#1060;&#1057;&#1058;_&#1088;&#1072;&#1089;&#1095;&#1077;&#1090;%20&#1090;&#1072;&#1088;&#1080;&#1092;&#1072;%20&#1042;&#1086;&#1076;&#1086;&#1082;&#1072;&#1085;&#1072;&#1083;_&#1069;&#1069;%202021%2027.04%20&#1055;&#105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AZA\BIZNES\2001\FINICH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FORM3.1.2016(v1.0.2)_NGT-Energ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8;&#1040;&#1056;&#1048;&#1060;&#1067;\&#1064;&#1072;&#1073;&#1083;&#1086;&#1085;&#1099;%20&#1045;&#1048;&#1040;&#1057;\KOTEL.NET.FACT.3.23\&#1040;&#1083;&#1075;&#1072;\KOTEL.NET.FACT.3.23%20&#1072;&#1087;&#1088;&#1077;&#1083;&#1100;%2020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&#1052;&#1086;&#1080;%20&#1076;&#1086;&#1082;&#1091;&#1084;&#1077;&#1085;&#1090;&#1099;\Downloads\KOTEL.CALC.NVV.NET.3.2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8;&#1040;&#1056;&#1048;&#1060;&#1067;\&#1069;&#1085;&#1077;&#1088;&#1075;&#1086;&#1090;&#1088;&#1077;&#1081;&#1076;\4_&#1058;&#1072;&#1088;&#1080;&#1092;&#1085;&#1072;&#1103;%20&#1079;&#1072;&#1103;&#1074;&#1082;&#1072;%20&#1085;&#1072;%202016%20&#1075;_&#1069;&#1069;\&#1087;&#1088;&#1080;&#1082;&#1072;&#1079;,%20&#1101;&#1082;&#1089;&#1087;&#1077;&#1088;&#1090;&#1085;&#1086;&#1077;\&#1087;&#1077;&#1088;&#1077;&#1089;&#1095;&#1077;&#1090;%20%20&#1089;&#1077;&#1085;&#1090;&#1103;&#1073;&#1088;&#1100;\&#1069;&#1053;&#1045;&#1056;&#1043;&#1045;&#1058;&#1048;&#1050;%20&#1054;&#1054;&#1054;\&#1069;&#1053;&#1045;&#1056;&#1043;&#1054;&#1057;&#1045;&#1056;&#1042;&#1048;&#1057;%20&#1054;&#1054;&#1054;%20%202011\&#1058;&#1072;&#1088;&#1080;&#1092;%20&#1045;&#1048;&#1040;&#1057;\&#1045;&#1048;&#1040;&#1057;%20&#1050;&#1088;&#1072;&#1089;&#1085;&#1086;&#1076;&#1072;&#1088;&#1101;&#1082;&#1086;&#1085;&#1077;&#1092;&#1090;&#110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8;&#1040;&#1056;&#1048;&#1060;&#1067;\&#1069;&#1085;&#1077;&#1088;&#1075;&#1086;&#1090;&#1088;&#1077;&#1081;&#1076;\4_&#1058;&#1072;&#1088;&#1080;&#1092;&#1085;&#1072;&#1103;%20&#1079;&#1072;&#1103;&#1074;&#1082;&#1072;%20&#1085;&#1072;%202016%20&#1075;_&#1069;&#1069;\&#1087;&#1088;&#1080;&#1082;&#1072;&#1079;,%20&#1101;&#1082;&#1089;&#1087;&#1077;&#1088;&#1090;&#1085;&#1086;&#1077;\&#1087;&#1077;&#1088;&#1077;&#1089;&#1095;&#1077;&#1090;%20%20&#1089;&#1077;&#1085;&#1090;&#1103;&#1073;&#1088;&#1100;\&#1069;&#1053;&#1045;&#1056;&#1043;&#1045;&#1058;&#1048;&#1050;%20&#1054;&#1054;&#1054;\&#1069;&#1053;&#1045;&#1056;&#1043;&#1054;&#1057;&#1045;&#1056;&#1042;&#1048;&#1057;%20&#1054;&#1054;&#1054;%20%202011\&#1058;&#1072;&#1088;&#1080;&#1092;%20&#1045;&#1048;&#1040;&#1057;\&#1041;&#1088;&#1080;&#1089;-&#1041;&#1086;&#1089;&#1092;&#1086;&#1088;%20&#1045;&#1048;&#1040;&#105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8;&#1040;&#1056;&#1048;&#1060;&#1067;\&#1050;&#1088;&#1072;&#1089;&#1085;&#1086;&#1076;&#1072;&#1088;%20&#1042;&#1086;&#1076;&#1086;&#1082;&#1072;&#1085;&#1072;&#1083;\2018%20&#1075;&#1086;&#1076;\&#1087;&#1077;&#1088;&#1074;&#1080;&#1095;&#1082;&#1072;\&#1050;&#1086;&#1088;&#1088;%20&#1073;&#1072;&#1083;&#1072;&#1085;&#1089;\FORM3.1.2019(v1.0)_KVK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lans-kd1\BackUp-URU\Documents%20and%20Settings\poludnevaoa\Local%20Settings\Temporary%20Internet%20Files\OLK3E4\OREP.INV.N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Users\didenko\Desktop\&#1084;&#1086;&#1080;%20&#1076;&#1086;&#1082;&#1091;&#1084;&#1077;&#1085;&#1090;&#1099;\&#1058;&#1088;&#1072;&#1085;&#1079;&#1080;&#1090;%20%202015%20%20&#1072;&#1088;&#1093;&#1080;&#1074;%2008.11\&#1053;&#1086;&#1074;&#1086;&#1088;&#1086;&#1089;&#1083;&#1077;&#1089;&#1101;&#1082;&#1089;&#1087;&#1086;&#1088;&#1090;%202014&#1075;\&#1057;&#1074;&#1086;&#1076;%20&#1087;&#1086;%20&#1089;&#1077;&#1090;&#1103;&#1084;%20&#1085;&#1072;%202014%20&#1075;&#1086;&#1076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&#1052;&#1086;&#1080;%20&#1076;&#1086;&#1082;&#1091;&#1084;&#1077;&#1085;&#1090;&#1099;\&#1088;&#1072;&#1089;&#1090;&#1077;&#1090;%20&#1090;&#1072;&#1088;&#1080;&#1092;&#1072;\&#1069;&#1053;&#1045;&#1056;&#1043;&#1045;&#1058;&#1048;&#1050;%20&#1054;&#1054;&#1054;\&#1069;&#1085;&#1077;&#1088;&#1075;&#1077;&#1090;&#1080;&#1082;\&#1058;&#1072;&#1088;&#1080;&#1092;%20&#1045;&#1048;&#1040;&#1057;\&#1045;&#1048;&#1040;&#1057;%20&#1050;&#1088;&#1072;&#1089;&#1085;&#1086;&#1076;&#1072;&#1088;&#1101;&#1082;&#1086;&#1085;&#1077;&#1092;&#1090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3"/>
      <sheetName val="12г"/>
      <sheetName val="Инф. орг"/>
      <sheetName val="Основные показатели"/>
      <sheetName val="Тарифы"/>
      <sheetName val="П1.3"/>
      <sheetName val="год 2019"/>
      <sheetName val="П 1.4"/>
      <sheetName val="П1.4нов"/>
      <sheetName val="П 1.5"/>
      <sheetName val="П1.5нов"/>
      <sheetName val="П1.6"/>
      <sheetName val="1.4"/>
      <sheetName val="1.5"/>
      <sheetName val="1.6"/>
      <sheetName val="1.13"/>
      <sheetName val="П2.1 2021"/>
      <sheetName val="П2.2 2021"/>
      <sheetName val="корр"/>
      <sheetName val="Таблица РЭК 2"/>
      <sheetName val="Таблица РЭК"/>
      <sheetName val="Приборы учета"/>
      <sheetName val="ОСВ 90"/>
      <sheetName val="ОСВ 90 на печать"/>
      <sheetName val="ОСВ за 2015"/>
      <sheetName val="разд. учет"/>
      <sheetName val="1.15"/>
      <sheetName val="1.16"/>
      <sheetName val="1.17"/>
      <sheetName val="1.17.1"/>
      <sheetName val="1.18.2"/>
      <sheetName val="1.20"/>
      <sheetName val="1.21.3"/>
      <sheetName val="1.20.3"/>
      <sheetName val="1.24"/>
      <sheetName val="П1.25"/>
      <sheetName val="П1.30"/>
      <sheetName val="Номинальная мощность"/>
      <sheetName val="Общехоз"/>
      <sheetName val="26_2016"/>
      <sheetName val="сч. 26"/>
      <sheetName val="ОСВ сч 23 транзит"/>
      <sheetName val="ОСВ сч 23 транзит на печать"/>
      <sheetName val="Расчет ФОТ (на печать)"/>
      <sheetName val="ОСВ сч 23 ЭМЦ"/>
      <sheetName val="Карточка сч. 23"/>
      <sheetName val="Карточка сч. 23 (2)"/>
      <sheetName val="Карточка сч. 23 (3)"/>
      <sheetName val="Расчет сч 26"/>
      <sheetName val="Расчет К"/>
      <sheetName val="Расчет 2 (3)"/>
      <sheetName val="1.25"/>
      <sheetName val="1.27"/>
      <sheetName val="2.1"/>
      <sheetName val="2.2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">
          <cell r="O10">
            <v>1803.66</v>
          </cell>
          <cell r="R10">
            <v>1744.56</v>
          </cell>
          <cell r="T10">
            <v>1758.8999999999999</v>
          </cell>
        </row>
        <row r="19">
          <cell r="O19">
            <v>3381.7910299999999</v>
          </cell>
          <cell r="R19">
            <v>1860.4299999999998</v>
          </cell>
          <cell r="T19">
            <v>1921.6576850895708</v>
          </cell>
        </row>
        <row r="35">
          <cell r="O35">
            <v>3246.61735</v>
          </cell>
          <cell r="R35">
            <v>1605.35</v>
          </cell>
          <cell r="T35">
            <v>1658.2608092445698</v>
          </cell>
        </row>
        <row r="46">
          <cell r="O46">
            <v>5444.1182699999999</v>
          </cell>
          <cell r="R46">
            <v>3527.7</v>
          </cell>
          <cell r="T46">
            <v>3643.969637008795</v>
          </cell>
        </row>
        <row r="71">
          <cell r="O71">
            <v>9464.5663799999984</v>
          </cell>
          <cell r="R71">
            <v>5425.5599999999995</v>
          </cell>
          <cell r="T71">
            <v>5604.2909793008603</v>
          </cell>
        </row>
        <row r="91">
          <cell r="O91">
            <v>77.369529999999997</v>
          </cell>
          <cell r="T91">
            <v>0.56000000000000005</v>
          </cell>
        </row>
        <row r="92">
          <cell r="R92">
            <v>0</v>
          </cell>
        </row>
        <row r="97">
          <cell r="O97">
            <v>3409.5574699999997</v>
          </cell>
          <cell r="R97">
            <v>1326.86</v>
          </cell>
          <cell r="T97">
            <v>2331.9221748211003</v>
          </cell>
        </row>
        <row r="105">
          <cell r="O105">
            <v>131.68920599999998</v>
          </cell>
          <cell r="R105">
            <v>30.024119999999996</v>
          </cell>
          <cell r="T105">
            <v>32.905010626611485</v>
          </cell>
        </row>
        <row r="109">
          <cell r="O109">
            <v>11.401999999999999</v>
          </cell>
          <cell r="R109">
            <v>9.9285999999999994</v>
          </cell>
          <cell r="T109">
            <v>9.8500999999999994</v>
          </cell>
        </row>
        <row r="114">
          <cell r="R114">
            <v>-761.63</v>
          </cell>
          <cell r="T114">
            <v>0</v>
          </cell>
        </row>
        <row r="115">
          <cell r="O115">
            <v>60981.520773199991</v>
          </cell>
          <cell r="R115">
            <v>20869.635661679997</v>
          </cell>
          <cell r="T115">
            <v>24896.501851709763</v>
          </cell>
        </row>
        <row r="122">
          <cell r="P122">
            <v>85812.047886335742</v>
          </cell>
          <cell r="R122">
            <v>50282.265374775896</v>
          </cell>
          <cell r="T122">
            <v>67141.561626463692</v>
          </cell>
        </row>
        <row r="123">
          <cell r="P123">
            <v>311.16777448088999</v>
          </cell>
          <cell r="R123">
            <v>428.41479014339183</v>
          </cell>
          <cell r="T123">
            <v>445.59169588909219</v>
          </cell>
        </row>
        <row r="124">
          <cell r="P124">
            <v>403.25304023934274</v>
          </cell>
          <cell r="R124">
            <v>600.91090301410884</v>
          </cell>
          <cell r="T124">
            <v>654.09703098904731</v>
          </cell>
        </row>
        <row r="128">
          <cell r="B128" t="str">
            <v>Главный инженер</v>
          </cell>
          <cell r="P128" t="str">
            <v>Г.Б. Родин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Ком потери"/>
      <sheetName val="InputTI"/>
      <sheetName val="_FES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2001"/>
      <sheetName val="списки"/>
      <sheetName val="Позиция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SMetstrait"/>
      <sheetName val="Контроль"/>
      <sheetName val="Отопление"/>
      <sheetName val="постоянные затраты"/>
      <sheetName val="2.Ê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et_union_hor"/>
      <sheetName val="modReestr"/>
      <sheetName val="modfrmReestr"/>
      <sheetName val="AllSheetsInThisWorkbook"/>
      <sheetName val="REESTR_ORG"/>
      <sheetName val="modClassifierValidate"/>
      <sheetName val="modHyp"/>
      <sheetName val="modList00"/>
      <sheetName val="modList03"/>
      <sheetName val="modList04"/>
      <sheetName val="modInstruction"/>
      <sheetName val="modUpdTemplMain"/>
      <sheetName val="modfrmCheckUpdates"/>
      <sheetName val="FORM3.1.2016(v1.0"/>
    </sheetNames>
    <sheetDataSet>
      <sheetData sheetId="0" refreshError="1"/>
      <sheetData sheetId="1" refreshError="1"/>
      <sheetData sheetId="2" refreshError="1"/>
      <sheetData sheetId="3" refreshError="1">
        <row r="9">
          <cell r="F9">
            <v>2016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E2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перекрестка"/>
      <sheetName val="16"/>
      <sheetName val="18.2"/>
      <sheetName val="4"/>
      <sheetName val="6"/>
      <sheetName val="15"/>
      <sheetName val="17.1"/>
      <sheetName val="2.3"/>
      <sheetName val="шаблон для R3"/>
      <sheetName val="ЭСО"/>
      <sheetName val="сбыт"/>
      <sheetName val="Ген. не уч. ОРЭМ"/>
      <sheetName val="сети"/>
      <sheetName val="21.3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_x0018_O_x0000__x0000__x0000_"/>
      <sheetName val=""/>
      <sheetName val="Электроэн 4кв"/>
      <sheetName val="Вода 4кв"/>
      <sheetName val="Тепло 4кв"/>
      <sheetName val="ДПН внутр"/>
      <sheetName val="ДПН АРМ"/>
      <sheetName val="Control"/>
      <sheetName val="Приток"/>
      <sheetName val="Отток"/>
      <sheetName val="Списки"/>
      <sheetName val="FST5"/>
      <sheetName val="TSheet"/>
      <sheetName val="Титульный"/>
      <sheetName val="35998"/>
      <sheetName val="44"/>
      <sheetName val="92"/>
      <sheetName val="94"/>
      <sheetName val="97"/>
      <sheetName val="Отчет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очник"/>
      <sheetName val="ФБР"/>
      <sheetName val="Список"/>
      <sheetName val="Справка"/>
      <sheetName val="ПС - Действующие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уф-61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I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F37" t="str">
            <v>-</v>
          </cell>
          <cell r="G37">
            <v>0</v>
          </cell>
          <cell r="J37">
            <v>0</v>
          </cell>
          <cell r="L37" t="str">
            <v>-</v>
          </cell>
          <cell r="M37">
            <v>0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48"/>
      <sheetData sheetId="249"/>
      <sheetData sheetId="250"/>
      <sheetData sheetId="251"/>
      <sheetData sheetId="252"/>
      <sheetData sheetId="253"/>
      <sheetData sheetId="254" refreshError="1"/>
      <sheetData sheetId="255" refreshError="1"/>
      <sheetData sheetId="256" refreshError="1"/>
      <sheetData sheetId="257">
        <row r="8">
          <cell r="D8">
            <v>15739</v>
          </cell>
        </row>
      </sheetData>
      <sheetData sheetId="258">
        <row r="8">
          <cell r="D8">
            <v>15739</v>
          </cell>
        </row>
      </sheetData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>
        <row r="10">
          <cell r="D10" t="str">
            <v xml:space="preserve">                                                                                                                                                                                                                 </v>
          </cell>
        </row>
      </sheetData>
      <sheetData sheetId="270"/>
      <sheetData sheetId="271"/>
      <sheetData sheetId="272">
        <row r="2">
          <cell r="A2">
            <v>0</v>
          </cell>
        </row>
      </sheetData>
      <sheetData sheetId="273"/>
      <sheetData sheetId="274">
        <row r="2">
          <cell r="A2" t="str">
            <v>ТЭС-1</v>
          </cell>
        </row>
      </sheetData>
      <sheetData sheetId="275">
        <row r="2">
          <cell r="A2">
            <v>0</v>
          </cell>
        </row>
      </sheetData>
      <sheetData sheetId="276">
        <row r="2">
          <cell r="A2" t="str">
            <v>ТЭС-1</v>
          </cell>
        </row>
      </sheetData>
      <sheetData sheetId="277">
        <row r="2">
          <cell r="A2">
            <v>0</v>
          </cell>
        </row>
      </sheetData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 refreshError="1"/>
      <sheetData sheetId="309" refreshError="1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322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323" refreshError="1"/>
      <sheetData sheetId="324" refreshError="1"/>
      <sheetData sheetId="325"/>
      <sheetData sheetId="326">
        <row r="2">
          <cell r="A2">
            <v>0</v>
          </cell>
        </row>
      </sheetData>
      <sheetData sheetId="327" refreshError="1"/>
      <sheetData sheetId="328" refreshError="1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Инструкция по заполнению"/>
      <sheetName val="46 - передача"/>
      <sheetName val="Проверка"/>
      <sheetName val="modProv"/>
      <sheetName val="TEHSHEET"/>
      <sheetName val="REESTR_ORG"/>
      <sheetName val="REESTR"/>
      <sheetName val="tech"/>
      <sheetName val="modExportData"/>
    </sheetNames>
    <sheetDataSet>
      <sheetData sheetId="0" refreshError="1"/>
      <sheetData sheetId="1" refreshError="1">
        <row r="8">
          <cell r="F8">
            <v>2018</v>
          </cell>
          <cell r="G8" t="str">
            <v>Апрель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04">
          <cell r="A204" t="str">
            <v>АО "Международный аэропорт "Краснодар"</v>
          </cell>
          <cell r="H204" t="str">
            <v>АО "Оборонэнергосбыт"</v>
          </cell>
        </row>
        <row r="205">
          <cell r="A205" t="str">
            <v>АО "Международный аэропорт Сочи"</v>
          </cell>
          <cell r="H205" t="str">
            <v>ЗАО "Транссервисэнерго"</v>
          </cell>
        </row>
        <row r="206">
          <cell r="A206" t="str">
            <v>АО "Нефтегазтехнология-Энергия"</v>
          </cell>
          <cell r="H206" t="str">
            <v>ОАО "Кубаньэнергосбыт"</v>
          </cell>
        </row>
        <row r="207">
          <cell r="A207" t="str">
            <v>АО "Новорослесэкспорт"</v>
          </cell>
          <cell r="H207" t="str">
            <v>ОАО "НЭСК"</v>
          </cell>
        </row>
        <row r="208">
          <cell r="A208" t="str">
            <v>АО "Оборонэнерго" Филиал "Южный"</v>
          </cell>
          <cell r="H208" t="str">
            <v>ОАО «Нижноватомэнергосбыт»</v>
          </cell>
        </row>
        <row r="209">
          <cell r="A209" t="str">
            <v>АО "Пластформ"</v>
          </cell>
          <cell r="H209" t="str">
            <v>ОАО ГК «ТНС энерго»</v>
          </cell>
        </row>
        <row r="210">
          <cell r="A210" t="str">
            <v>АО "Прибой"</v>
          </cell>
          <cell r="H210" t="str">
            <v>ООО "Альтернатива - Энерго-Сбыт"</v>
          </cell>
        </row>
        <row r="211">
          <cell r="A211" t="str">
            <v>АО "Туапсинский морской торговый порт"</v>
          </cell>
          <cell r="H211" t="str">
            <v>ООО "ВН-Энерготрейд"</v>
          </cell>
        </row>
        <row r="212">
          <cell r="A212" t="str">
            <v>АО "Энергосервис"</v>
          </cell>
          <cell r="H212" t="str">
            <v>ООО "Гарант Энерго"</v>
          </cell>
        </row>
        <row r="213">
          <cell r="A213" t="str">
            <v>АО «АТЭК»</v>
          </cell>
          <cell r="H213" t="str">
            <v>ООО "Дизаж М"</v>
          </cell>
        </row>
        <row r="214">
          <cell r="A214" t="str">
            <v>ЗАО "Каневскагропромэнерго"</v>
          </cell>
          <cell r="H214" t="str">
            <v>ООО "ЕЭС.Гарант"</v>
          </cell>
        </row>
        <row r="215">
          <cell r="A215" t="str">
            <v>ЗАО "КНПЗ-КЭН"</v>
          </cell>
          <cell r="H215" t="str">
            <v>ООО "ЕЭС-Гарант"</v>
          </cell>
        </row>
        <row r="216">
          <cell r="A216" t="str">
            <v>ЗАО "Энергоресурс"</v>
          </cell>
          <cell r="H216" t="str">
            <v>ООО "Квант"</v>
          </cell>
        </row>
        <row r="217">
          <cell r="A217" t="str">
            <v>МРЭСК ООО</v>
          </cell>
          <cell r="H217" t="str">
            <v>ООО "КНАУФ ЭНЕРГИЯ"</v>
          </cell>
        </row>
        <row r="218">
          <cell r="A218" t="str">
            <v>ОАО "Армавирский завод резиновых изделий"</v>
          </cell>
          <cell r="H218" t="str">
            <v>ООО "КубаньРесурс"</v>
          </cell>
        </row>
        <row r="219">
          <cell r="A219" t="str">
            <v>ОАО "Армавирский Электротехнический завод"</v>
          </cell>
          <cell r="H219" t="str">
            <v>ООО "КЭС"</v>
          </cell>
        </row>
        <row r="220">
          <cell r="A220" t="str">
            <v>ОАО "НЭСК-электросети"</v>
          </cell>
          <cell r="H220" t="str">
            <v>ООО "МагнитЭнерго"</v>
          </cell>
        </row>
        <row r="221">
          <cell r="A221" t="str">
            <v>ОАО "Российские Железные Дороги"</v>
          </cell>
          <cell r="H221" t="str">
            <v>ООО "МагнитЭнерго"</v>
          </cell>
        </row>
        <row r="222">
          <cell r="A222" t="str">
            <v>ОАО "Сатурн"</v>
          </cell>
          <cell r="H222" t="str">
            <v>ООО "МАРЭМ+"</v>
          </cell>
        </row>
        <row r="223">
          <cell r="A223" t="str">
            <v>ООО "Агропромышленные активы"</v>
          </cell>
          <cell r="H223" t="str">
            <v>ООО "Межрегиональная энергосбытовая компания" (ООО "Межрегионсбыт")</v>
          </cell>
        </row>
        <row r="224">
          <cell r="A224" t="str">
            <v>ООО "АКСОЙ"</v>
          </cell>
          <cell r="H224" t="str">
            <v>ООО "Независимая Сбытовая Компания"</v>
          </cell>
        </row>
        <row r="225">
          <cell r="A225" t="str">
            <v>ООО "Алга"</v>
          </cell>
          <cell r="H225" t="str">
            <v>ООО "Региональная энергосбытовая компания" (ОПП)</v>
          </cell>
        </row>
        <row r="226">
          <cell r="A226" t="str">
            <v>ООО "Афипский НПЗ"</v>
          </cell>
          <cell r="H226" t="str">
            <v>ООО "РН-Энерго"</v>
          </cell>
        </row>
        <row r="227">
          <cell r="A227" t="str">
            <v>ООО "Вегома"</v>
          </cell>
          <cell r="H227" t="str">
            <v>ООО "Русэнергоресурс"</v>
          </cell>
        </row>
        <row r="228">
          <cell r="A228" t="str">
            <v>ООО "ВТ-Ресурс"</v>
          </cell>
          <cell r="H228" t="str">
            <v>ООО "Русэнергосбыт"</v>
          </cell>
        </row>
        <row r="229">
          <cell r="A229" t="str">
            <v>ООО "КВЭП"</v>
          </cell>
          <cell r="H229" t="str">
            <v>ООО "Сервис Юг"</v>
          </cell>
        </row>
        <row r="230">
          <cell r="A230" t="str">
            <v>ООО "Краснодар Водоканал"</v>
          </cell>
          <cell r="H230" t="str">
            <v>ООО "Транснефтьэнерго"</v>
          </cell>
        </row>
        <row r="231">
          <cell r="A231" t="str">
            <v>ООО "Краснодарэнерго"</v>
          </cell>
          <cell r="H231" t="str">
            <v>ООО "Центрэнерго"</v>
          </cell>
        </row>
        <row r="232">
          <cell r="A232" t="str">
            <v>ООО "Кубаньречфлот-сервис"</v>
          </cell>
          <cell r="H232" t="str">
            <v>ООО "Энергоальянс"</v>
          </cell>
        </row>
        <row r="233">
          <cell r="A233" t="str">
            <v>ООО "Кубаньсети"</v>
          </cell>
          <cell r="H233" t="str">
            <v>ООО "ЭнергоЭффективность"</v>
          </cell>
        </row>
        <row r="234">
          <cell r="A234" t="str">
            <v>ООО "Кубаньтрансэнерго"</v>
          </cell>
          <cell r="H234" t="str">
            <v>ООО "Югстрой-Энергосбыт"</v>
          </cell>
        </row>
        <row r="235">
          <cell r="A235" t="str">
            <v>ООО "Кубаньэлектросеть"</v>
          </cell>
          <cell r="H235" t="str">
            <v>ООО "Южная энергосбытовая компания"</v>
          </cell>
        </row>
        <row r="236">
          <cell r="A236" t="str">
            <v>ООО "Легион"</v>
          </cell>
          <cell r="H236" t="str">
            <v>ПАО "Мосэнергосбыт"</v>
          </cell>
        </row>
        <row r="237">
          <cell r="A237" t="str">
            <v>ООО "Прометей"</v>
          </cell>
          <cell r="H237" t="str">
            <v>филиал "Южный" ОАО "Оборонэнергосбыт"</v>
          </cell>
        </row>
        <row r="238">
          <cell r="A238" t="str">
            <v>ООО "Районная электросетевая компания"</v>
          </cell>
        </row>
        <row r="239">
          <cell r="A239" t="str">
            <v>ООО "РН-Туапсинский НПЗ"</v>
          </cell>
        </row>
        <row r="240">
          <cell r="A240" t="str">
            <v>ООО "РОСТЭКЭЛЕКТРОСЕТИ"</v>
          </cell>
        </row>
        <row r="241">
          <cell r="A241" t="str">
            <v>ООО "СетьЭнерго"</v>
          </cell>
        </row>
        <row r="242">
          <cell r="A242" t="str">
            <v>ООО "ТрансЛогистикГрупп</v>
          </cell>
        </row>
        <row r="243">
          <cell r="A243" t="str">
            <v>ООО "ТранснефтьЭлектросетьСервис"</v>
          </cell>
        </row>
        <row r="244">
          <cell r="A244" t="str">
            <v>ООО "Трансэнерго"</v>
          </cell>
        </row>
        <row r="245">
          <cell r="A245" t="str">
            <v>ООО "Трансэнергосеть"</v>
          </cell>
        </row>
        <row r="246">
          <cell r="A246" t="str">
            <v>ООО "ТСК"</v>
          </cell>
        </row>
        <row r="247">
          <cell r="A247" t="str">
            <v>ООО "ТЭС"</v>
          </cell>
        </row>
        <row r="248">
          <cell r="A248" t="str">
            <v>ООО "Фирма "Нефтестройиндустрия-Юг"</v>
          </cell>
        </row>
        <row r="249">
          <cell r="A249" t="str">
            <v>ООО "Эгида Инвест"</v>
          </cell>
        </row>
        <row r="250">
          <cell r="A250" t="str">
            <v>ООО "ЭксТех"</v>
          </cell>
        </row>
        <row r="251">
          <cell r="A251" t="str">
            <v>ООО "Электротранзит"</v>
          </cell>
        </row>
        <row r="252">
          <cell r="A252" t="str">
            <v>ООО "ЭМ-сеть"</v>
          </cell>
        </row>
        <row r="253">
          <cell r="A253" t="str">
            <v>ООО "ЭНЕРГОКОМ"</v>
          </cell>
        </row>
        <row r="254">
          <cell r="A254" t="str">
            <v>ООО "Энергосистемы"</v>
          </cell>
        </row>
        <row r="255">
          <cell r="A255" t="str">
            <v>ООО "Энерготрейд"</v>
          </cell>
        </row>
        <row r="256">
          <cell r="A256" t="str">
            <v>ООО "Югстрой-Электросеть"</v>
          </cell>
        </row>
        <row r="257">
          <cell r="A257" t="str">
            <v>ООО "ЮгЭнерго"</v>
          </cell>
        </row>
        <row r="258">
          <cell r="A258" t="str">
            <v>ООО "ЮгЭнергоРесурс"</v>
          </cell>
        </row>
        <row r="259">
          <cell r="A259" t="str">
            <v>ООО «Энергия Кубани»</v>
          </cell>
        </row>
        <row r="260">
          <cell r="A260" t="str">
            <v>ООО КЭСК</v>
          </cell>
        </row>
        <row r="261">
          <cell r="A261" t="str">
            <v>ООО"АКТОН"</v>
          </cell>
        </row>
        <row r="262">
          <cell r="A262" t="str">
            <v>ООО"МАйкопская ТЭЦ"</v>
          </cell>
        </row>
        <row r="263">
          <cell r="A263" t="str">
            <v>ПАО "Кубаньэнерго"</v>
          </cell>
        </row>
        <row r="264">
          <cell r="A264" t="str">
            <v>ПАО "Новороссийский морской торговый порт"</v>
          </cell>
        </row>
        <row r="265">
          <cell r="A265" t="str">
            <v>ПАО "ФСК ЕЭС"</v>
          </cell>
        </row>
        <row r="266">
          <cell r="A266" t="str">
            <v>Северо-Кавказский филиал ООО "Газпром энерго"</v>
          </cell>
        </row>
        <row r="267">
          <cell r="A267" t="str">
            <v>ФГУ "Краснодарское водохранилище"</v>
          </cell>
        </row>
        <row r="268">
          <cell r="A268" t="str">
            <v>Филиал ОАО "ФСК ЕЭС" Сочинское ПМЭС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НВВ Затраты+"/>
      <sheetName val="Расчёт расходов долгосрочный"/>
      <sheetName val="Расчёт расходов RAB"/>
      <sheetName val="Расчёт НВВ по RAB"/>
      <sheetName val="Свод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Prov"/>
      <sheetName val="TEHSHEET"/>
      <sheetName val="REESTR_ORG"/>
      <sheetName val="REESTR"/>
      <sheetName val="tech"/>
    </sheetNames>
    <sheetDataSet>
      <sheetData sheetId="0"/>
      <sheetData sheetId="1">
        <row r="5">
          <cell r="M5">
            <v>2010</v>
          </cell>
        </row>
        <row r="10">
          <cell r="F10" t="str">
            <v>ФГУ "Краснодарское водохранилище"</v>
          </cell>
        </row>
      </sheetData>
      <sheetData sheetId="2"/>
      <sheetData sheetId="3"/>
      <sheetData sheetId="4"/>
      <sheetData sheetId="5"/>
      <sheetData sheetId="6">
        <row r="12">
          <cell r="D12">
            <v>2011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/>
      <sheetData sheetId="1"/>
      <sheetData sheetId="2">
        <row r="13">
          <cell r="E13" t="str">
            <v>Введите название региона</v>
          </cell>
        </row>
        <row r="21">
          <cell r="D21" t="str">
            <v>ЗАО "КНПЗ-Краснодарэконефть"</v>
          </cell>
        </row>
        <row r="27">
          <cell r="F27" t="str">
            <v>Предложение регионального регулятора</v>
          </cell>
        </row>
      </sheetData>
      <sheetData sheetId="3"/>
      <sheetData sheetId="4"/>
      <sheetData sheetId="5">
        <row r="18">
          <cell r="H18">
            <v>5.4</v>
          </cell>
        </row>
        <row r="20">
          <cell r="F20">
            <v>49.1</v>
          </cell>
          <cell r="K20">
            <v>98.61</v>
          </cell>
          <cell r="U20">
            <v>104.58</v>
          </cell>
          <cell r="Z20">
            <v>104.7</v>
          </cell>
        </row>
        <row r="23">
          <cell r="F23">
            <v>0.08</v>
          </cell>
          <cell r="H23">
            <v>1.45</v>
          </cell>
          <cell r="K23">
            <v>0.13</v>
          </cell>
          <cell r="U23">
            <v>0.13</v>
          </cell>
          <cell r="Z23">
            <v>0.17</v>
          </cell>
        </row>
        <row r="25">
          <cell r="F25">
            <v>13.17</v>
          </cell>
          <cell r="K25">
            <v>31.74</v>
          </cell>
          <cell r="U25">
            <v>34.4</v>
          </cell>
          <cell r="Z25">
            <v>35.67</v>
          </cell>
        </row>
        <row r="27">
          <cell r="F27">
            <v>13.17</v>
          </cell>
          <cell r="H27">
            <v>3.95</v>
          </cell>
        </row>
        <row r="29">
          <cell r="F29">
            <v>33.5</v>
          </cell>
          <cell r="K29">
            <v>66.010000000000005</v>
          </cell>
          <cell r="U29">
            <v>68.81</v>
          </cell>
          <cell r="Z29">
            <v>67.55</v>
          </cell>
        </row>
      </sheetData>
      <sheetData sheetId="6">
        <row r="18">
          <cell r="H18">
            <v>0.62</v>
          </cell>
        </row>
        <row r="20">
          <cell r="F20">
            <v>5.61</v>
          </cell>
          <cell r="K20">
            <v>11.26</v>
          </cell>
          <cell r="U20">
            <v>11.8</v>
          </cell>
          <cell r="Z20">
            <v>11.95</v>
          </cell>
        </row>
        <row r="21">
          <cell r="F21">
            <v>0.27</v>
          </cell>
          <cell r="K21">
            <v>0.09</v>
          </cell>
          <cell r="U21">
            <v>0.14000000000000001</v>
          </cell>
          <cell r="Z21">
            <v>0.15</v>
          </cell>
        </row>
        <row r="23">
          <cell r="F23">
            <v>0.01</v>
          </cell>
          <cell r="H23">
            <v>0.17</v>
          </cell>
          <cell r="K23">
            <v>0.02</v>
          </cell>
          <cell r="U23">
            <v>0.01</v>
          </cell>
          <cell r="Z23">
            <v>0.02</v>
          </cell>
        </row>
        <row r="25">
          <cell r="F25">
            <v>1.5</v>
          </cell>
          <cell r="H25">
            <v>0.45</v>
          </cell>
          <cell r="K25">
            <v>3.63</v>
          </cell>
          <cell r="U25">
            <v>3.95</v>
          </cell>
          <cell r="Z25">
            <v>4.09</v>
          </cell>
        </row>
        <row r="27">
          <cell r="F27">
            <v>1.5</v>
          </cell>
          <cell r="H27">
            <v>0.45</v>
          </cell>
        </row>
        <row r="29">
          <cell r="F29">
            <v>3.82</v>
          </cell>
          <cell r="K29">
            <v>7.52</v>
          </cell>
          <cell r="U29">
            <v>7.7</v>
          </cell>
          <cell r="Z29">
            <v>7.69</v>
          </cell>
        </row>
      </sheetData>
      <sheetData sheetId="7"/>
      <sheetData sheetId="8">
        <row r="9">
          <cell r="F9">
            <v>2</v>
          </cell>
          <cell r="H9">
            <v>2</v>
          </cell>
          <cell r="I9">
            <v>2</v>
          </cell>
        </row>
        <row r="11">
          <cell r="F11">
            <v>2</v>
          </cell>
          <cell r="H11">
            <v>2</v>
          </cell>
          <cell r="I11">
            <v>2</v>
          </cell>
        </row>
        <row r="13">
          <cell r="F13">
            <v>1.18</v>
          </cell>
          <cell r="H13">
            <v>1.7</v>
          </cell>
          <cell r="I13">
            <v>1.7</v>
          </cell>
        </row>
        <row r="15">
          <cell r="F15">
            <v>59</v>
          </cell>
          <cell r="H15">
            <v>85</v>
          </cell>
          <cell r="I15">
            <v>85</v>
          </cell>
        </row>
        <row r="16">
          <cell r="F16">
            <v>1.18</v>
          </cell>
          <cell r="H16">
            <v>1.7</v>
          </cell>
          <cell r="I16">
            <v>1.7</v>
          </cell>
        </row>
        <row r="18">
          <cell r="F18">
            <v>4514.3999999999996</v>
          </cell>
          <cell r="H18">
            <v>6771.6</v>
          </cell>
          <cell r="I18">
            <v>3022</v>
          </cell>
        </row>
        <row r="19">
          <cell r="F19">
            <v>1.27</v>
          </cell>
          <cell r="H19">
            <v>1.27</v>
          </cell>
          <cell r="I19">
            <v>6</v>
          </cell>
        </row>
        <row r="20">
          <cell r="F20">
            <v>2.1237810000000001</v>
          </cell>
          <cell r="H20">
            <v>2.1381359999999998</v>
          </cell>
          <cell r="I20">
            <v>1.76</v>
          </cell>
        </row>
        <row r="23">
          <cell r="F23">
            <v>3.8323999999999998</v>
          </cell>
          <cell r="H23">
            <v>8.1912000000000003</v>
          </cell>
          <cell r="I23">
            <v>12.5</v>
          </cell>
        </row>
        <row r="26">
          <cell r="F26">
            <v>46.640900000000002</v>
          </cell>
          <cell r="H26">
            <v>46.16816</v>
          </cell>
          <cell r="I26">
            <v>75</v>
          </cell>
        </row>
        <row r="29">
          <cell r="I29">
            <v>15</v>
          </cell>
        </row>
        <row r="32">
          <cell r="F32">
            <v>25.0943</v>
          </cell>
          <cell r="H32">
            <v>3.2189950000000001</v>
          </cell>
          <cell r="I32">
            <v>33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9">
          <cell r="F9">
            <v>13689.74</v>
          </cell>
          <cell r="H9">
            <v>13393.99</v>
          </cell>
          <cell r="J9">
            <v>13393.99</v>
          </cell>
        </row>
        <row r="17">
          <cell r="F17">
            <v>2.37</v>
          </cell>
          <cell r="H17">
            <v>2.37</v>
          </cell>
          <cell r="J17">
            <v>2.37</v>
          </cell>
        </row>
        <row r="54">
          <cell r="F54">
            <v>5412.58</v>
          </cell>
          <cell r="H54">
            <v>13393.99</v>
          </cell>
        </row>
        <row r="62">
          <cell r="F62">
            <v>1.32</v>
          </cell>
          <cell r="H62">
            <v>2.37</v>
          </cell>
        </row>
        <row r="69">
          <cell r="F69">
            <v>9.4282000000000004</v>
          </cell>
          <cell r="H69">
            <v>7.1523000000000003</v>
          </cell>
          <cell r="I69">
            <v>6.6021349999999996</v>
          </cell>
          <cell r="J69">
            <v>6.6021349999999996</v>
          </cell>
          <cell r="K69">
            <v>6.6021349999999996</v>
          </cell>
          <cell r="L69">
            <v>6.6021349999999996</v>
          </cell>
          <cell r="M69">
            <v>6.6021349999999996</v>
          </cell>
        </row>
        <row r="72">
          <cell r="F72">
            <v>14.12</v>
          </cell>
          <cell r="H72">
            <v>14.12</v>
          </cell>
          <cell r="I72">
            <v>14.12</v>
          </cell>
          <cell r="J72">
            <v>14.12</v>
          </cell>
          <cell r="K72">
            <v>14.12</v>
          </cell>
          <cell r="L72">
            <v>14.12</v>
          </cell>
          <cell r="M72">
            <v>14.12</v>
          </cell>
        </row>
        <row r="77">
          <cell r="F77">
            <v>14.12</v>
          </cell>
          <cell r="H77">
            <v>14.12</v>
          </cell>
          <cell r="I77">
            <v>14.12</v>
          </cell>
          <cell r="J77">
            <v>14.12</v>
          </cell>
          <cell r="K77">
            <v>14.12</v>
          </cell>
          <cell r="L77">
            <v>14.12</v>
          </cell>
          <cell r="M77">
            <v>14.12</v>
          </cell>
        </row>
      </sheetData>
      <sheetData sheetId="10">
        <row r="19">
          <cell r="D19">
            <v>13396.36</v>
          </cell>
          <cell r="E19">
            <v>0</v>
          </cell>
          <cell r="F19">
            <v>0</v>
          </cell>
          <cell r="I19">
            <v>884.62</v>
          </cell>
        </row>
      </sheetData>
      <sheetData sheetId="11">
        <row r="8">
          <cell r="E8">
            <v>0</v>
          </cell>
          <cell r="F8">
            <v>1748.8081500706917</v>
          </cell>
          <cell r="G8">
            <v>0</v>
          </cell>
          <cell r="H8">
            <v>5172.7917349465934</v>
          </cell>
          <cell r="I8">
            <v>2271.6954654636197</v>
          </cell>
          <cell r="J8">
            <v>0</v>
          </cell>
        </row>
        <row r="9">
          <cell r="E9">
            <v>0</v>
          </cell>
          <cell r="F9">
            <v>1748.8081500706917</v>
          </cell>
          <cell r="G9">
            <v>0</v>
          </cell>
          <cell r="H9">
            <v>5172.7917349465934</v>
          </cell>
          <cell r="I9">
            <v>2271.6954654636197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401.6</v>
          </cell>
          <cell r="G15">
            <v>0</v>
          </cell>
          <cell r="H15">
            <v>3251.44</v>
          </cell>
          <cell r="I15">
            <v>149.35650916415787</v>
          </cell>
          <cell r="J15">
            <v>0</v>
          </cell>
        </row>
        <row r="16">
          <cell r="E16">
            <v>0</v>
          </cell>
          <cell r="F16">
            <v>401.6</v>
          </cell>
          <cell r="G16">
            <v>0</v>
          </cell>
          <cell r="H16">
            <v>3251.44</v>
          </cell>
          <cell r="I16">
            <v>149.35650916415787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22.964211367825925</v>
          </cell>
          <cell r="G22">
            <v>0</v>
          </cell>
          <cell r="H22">
            <v>62.856580481169701</v>
          </cell>
          <cell r="I22">
            <v>6.5746712723959417</v>
          </cell>
          <cell r="J22">
            <v>0</v>
          </cell>
        </row>
        <row r="23">
          <cell r="E23">
            <v>0</v>
          </cell>
          <cell r="F23">
            <v>2150.4081500706916</v>
          </cell>
          <cell r="G23">
            <v>0</v>
          </cell>
          <cell r="H23">
            <v>8424.2317349465939</v>
          </cell>
          <cell r="I23">
            <v>2421.0519746277778</v>
          </cell>
          <cell r="J23">
            <v>0</v>
          </cell>
        </row>
        <row r="24">
          <cell r="E24">
            <v>0</v>
          </cell>
          <cell r="F24">
            <v>2150.4081500706916</v>
          </cell>
          <cell r="G24">
            <v>0</v>
          </cell>
          <cell r="H24">
            <v>8424.2317349465939</v>
          </cell>
          <cell r="I24">
            <v>2421.0519746277778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5.78</v>
          </cell>
          <cell r="F30">
            <v>11.15</v>
          </cell>
          <cell r="G30">
            <v>0</v>
          </cell>
          <cell r="H30">
            <v>11.65</v>
          </cell>
          <cell r="I30">
            <v>11.78</v>
          </cell>
          <cell r="J30">
            <v>0</v>
          </cell>
        </row>
        <row r="31">
          <cell r="E31">
            <v>0.44999999999999996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E32">
            <v>0.44999999999999996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16071.809791260772</v>
          </cell>
          <cell r="G35">
            <v>0</v>
          </cell>
          <cell r="H35">
            <v>60259.168347257466</v>
          </cell>
          <cell r="I35">
            <v>17126.853244395716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21.999060358779449</v>
          </cell>
          <cell r="G42">
            <v>0</v>
          </cell>
          <cell r="H42">
            <v>81.622243338306291</v>
          </cell>
          <cell r="I42">
            <v>23.455260362602004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 t="e">
            <v>#DIV/0!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>
        <row r="8">
          <cell r="F8">
            <v>1160</v>
          </cell>
          <cell r="H8">
            <v>1435.1</v>
          </cell>
          <cell r="I8">
            <v>1435.1</v>
          </cell>
        </row>
        <row r="9">
          <cell r="F9">
            <v>1160</v>
          </cell>
          <cell r="H9">
            <v>1435.1</v>
          </cell>
          <cell r="I9">
            <v>1435.1</v>
          </cell>
        </row>
        <row r="10">
          <cell r="F10">
            <v>1160</v>
          </cell>
          <cell r="H10">
            <v>1435.1</v>
          </cell>
          <cell r="I10">
            <v>1435.1</v>
          </cell>
        </row>
      </sheetData>
      <sheetData sheetId="13"/>
      <sheetData sheetId="14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>
        <row r="6">
          <cell r="C6" t="str">
            <v>Введите название региона</v>
          </cell>
          <cell r="K6" t="str">
            <v>Предложение организации</v>
          </cell>
        </row>
        <row r="7">
          <cell r="C7" t="str">
            <v>Агинский Бурятский автономный округ</v>
          </cell>
          <cell r="K7" t="str">
            <v>Предложение регионального регулятора</v>
          </cell>
        </row>
        <row r="8">
          <cell r="C8" t="str">
            <v>Алтайский край</v>
          </cell>
          <cell r="K8" t="str">
            <v>Сводный по региону</v>
          </cell>
        </row>
        <row r="9">
          <cell r="C9" t="str">
            <v>Амурская область</v>
          </cell>
        </row>
        <row r="10">
          <cell r="C10" t="str">
            <v>Архангельская область</v>
          </cell>
        </row>
        <row r="11">
          <cell r="C11" t="str">
            <v>Астраханская область</v>
          </cell>
        </row>
        <row r="12">
          <cell r="C12" t="str">
            <v>г.Байконур</v>
          </cell>
        </row>
        <row r="13">
          <cell r="C13" t="str">
            <v>Белгородская область</v>
          </cell>
        </row>
        <row r="14">
          <cell r="C14" t="str">
            <v>Брянская область</v>
          </cell>
        </row>
        <row r="15">
          <cell r="C15" t="str">
            <v>Владимирская область</v>
          </cell>
        </row>
        <row r="16">
          <cell r="C16" t="str">
            <v>Волгоградская область</v>
          </cell>
        </row>
        <row r="17">
          <cell r="C17" t="str">
            <v>Вологодская область</v>
          </cell>
        </row>
        <row r="18">
          <cell r="C18" t="str">
            <v>Воронежская область</v>
          </cell>
        </row>
        <row r="19">
          <cell r="C19" t="str">
            <v>Еврейская автономная область</v>
          </cell>
        </row>
        <row r="20">
          <cell r="C20" t="str">
            <v>Ивановская область</v>
          </cell>
        </row>
        <row r="21">
          <cell r="C21" t="str">
            <v>Иркутская область</v>
          </cell>
        </row>
        <row r="22">
          <cell r="C22" t="str">
            <v>Кабардино-Балкарская республика</v>
          </cell>
        </row>
        <row r="23">
          <cell r="C23" t="str">
            <v>Калининградская область</v>
          </cell>
        </row>
        <row r="24">
          <cell r="C24" t="str">
            <v>Калужская область</v>
          </cell>
        </row>
        <row r="25">
          <cell r="C25" t="str">
            <v>Камчатская область</v>
          </cell>
        </row>
        <row r="26">
          <cell r="C26" t="str">
            <v>Карачаево-Черкесская республика</v>
          </cell>
        </row>
        <row r="27">
          <cell r="C27" t="str">
            <v>Кемеровская область</v>
          </cell>
        </row>
        <row r="28">
          <cell r="C28" t="str">
            <v>Кировская область</v>
          </cell>
        </row>
        <row r="29">
          <cell r="C29" t="str">
            <v>Корякский автономный округ</v>
          </cell>
        </row>
        <row r="30">
          <cell r="C30" t="str">
            <v>Костромская область</v>
          </cell>
        </row>
        <row r="31">
          <cell r="C31" t="str">
            <v>Краснодарский край</v>
          </cell>
        </row>
        <row r="32">
          <cell r="C32" t="str">
            <v>Красноярский край</v>
          </cell>
        </row>
        <row r="33">
          <cell r="C33" t="str">
            <v>Курганская область</v>
          </cell>
        </row>
        <row r="34">
          <cell r="C34" t="str">
            <v>Курская область</v>
          </cell>
        </row>
        <row r="35">
          <cell r="C35" t="str">
            <v>Ленинградская область</v>
          </cell>
        </row>
        <row r="36">
          <cell r="C36" t="str">
            <v>Липецкая область</v>
          </cell>
        </row>
        <row r="37">
          <cell r="C37" t="str">
            <v>Магаданская область</v>
          </cell>
        </row>
        <row r="38">
          <cell r="C38" t="str">
            <v>г.Москва</v>
          </cell>
        </row>
        <row r="39">
          <cell r="C39" t="str">
            <v>Московская область</v>
          </cell>
        </row>
        <row r="40">
          <cell r="C40" t="str">
            <v>Мурманская область</v>
          </cell>
        </row>
        <row r="41">
          <cell r="C41" t="str">
            <v>Ненецкий автономный округ</v>
          </cell>
        </row>
        <row r="42">
          <cell r="C42" t="str">
            <v>Нижегородская область</v>
          </cell>
        </row>
        <row r="43">
          <cell r="C43" t="str">
            <v>Новгородская область</v>
          </cell>
        </row>
        <row r="44">
          <cell r="C44" t="str">
            <v>Новосибирская область</v>
          </cell>
        </row>
        <row r="45">
          <cell r="C45" t="str">
            <v>Омская область</v>
          </cell>
        </row>
        <row r="46">
          <cell r="C46" t="str">
            <v>Оренбургская область</v>
          </cell>
        </row>
        <row r="47">
          <cell r="C47" t="str">
            <v>Орловская область</v>
          </cell>
        </row>
        <row r="48">
          <cell r="C48" t="str">
            <v>Пензенская область</v>
          </cell>
        </row>
        <row r="49">
          <cell r="C49" t="str">
            <v>Пермский край</v>
          </cell>
        </row>
        <row r="50">
          <cell r="C50" t="str">
            <v>Приморский край</v>
          </cell>
        </row>
        <row r="51">
          <cell r="C51" t="str">
            <v>Псковская область</v>
          </cell>
        </row>
        <row r="52">
          <cell r="C52" t="str">
            <v>Республика Адыгея</v>
          </cell>
        </row>
        <row r="53">
          <cell r="C53" t="str">
            <v>Республика Алтай</v>
          </cell>
        </row>
        <row r="54">
          <cell r="C54" t="str">
            <v>Республика Башкортостан</v>
          </cell>
        </row>
        <row r="55">
          <cell r="C55" t="str">
            <v>Республика Бурятия</v>
          </cell>
        </row>
        <row r="56">
          <cell r="C56" t="str">
            <v>Республика Дагестан</v>
          </cell>
        </row>
        <row r="57">
          <cell r="C57" t="str">
            <v>Республика Ингушетия</v>
          </cell>
        </row>
        <row r="58">
          <cell r="C58" t="str">
            <v>Республика Калмыкия</v>
          </cell>
        </row>
        <row r="59">
          <cell r="C59" t="str">
            <v>Республика Карелия</v>
          </cell>
        </row>
        <row r="60">
          <cell r="C60" t="str">
            <v>Республика Коми</v>
          </cell>
        </row>
        <row r="61">
          <cell r="C61" t="str">
            <v>Республика Марий Эл</v>
          </cell>
        </row>
        <row r="62">
          <cell r="C62" t="str">
            <v>Республика Мордовия</v>
          </cell>
        </row>
        <row r="63">
          <cell r="C63" t="str">
            <v>Республика Саха (Якутия)</v>
          </cell>
        </row>
        <row r="64">
          <cell r="C64" t="str">
            <v>Республика Северная Осетия-Алания</v>
          </cell>
        </row>
        <row r="65">
          <cell r="C65" t="str">
            <v>Республика Татарстан</v>
          </cell>
        </row>
        <row r="66">
          <cell r="C66" t="str">
            <v>Республика Тыва</v>
          </cell>
        </row>
        <row r="67">
          <cell r="C67" t="str">
            <v>Республика Хакасия</v>
          </cell>
        </row>
        <row r="68">
          <cell r="C68" t="str">
            <v>Ростовская область</v>
          </cell>
        </row>
        <row r="69">
          <cell r="C69" t="str">
            <v>Рязанская область</v>
          </cell>
        </row>
        <row r="70">
          <cell r="C70" t="str">
            <v>Самарская область</v>
          </cell>
        </row>
        <row r="71">
          <cell r="C71" t="str">
            <v>г.Санкт-Петербург</v>
          </cell>
        </row>
        <row r="72">
          <cell r="C72" t="str">
            <v>Саратовская область</v>
          </cell>
        </row>
        <row r="73">
          <cell r="C73" t="str">
            <v>Сахалинская область</v>
          </cell>
        </row>
        <row r="74">
          <cell r="C74" t="str">
            <v>Свердловская область</v>
          </cell>
        </row>
        <row r="75">
          <cell r="C75" t="str">
            <v>Смоленская область</v>
          </cell>
        </row>
        <row r="76">
          <cell r="C76" t="str">
            <v>Ставропольский край</v>
          </cell>
        </row>
        <row r="77">
          <cell r="C77" t="str">
            <v>Тамбовская область</v>
          </cell>
        </row>
        <row r="78">
          <cell r="C78" t="str">
            <v>Тверская область</v>
          </cell>
        </row>
        <row r="79">
          <cell r="C79" t="str">
            <v>Томская область</v>
          </cell>
        </row>
        <row r="80">
          <cell r="C80" t="str">
            <v>Тульская область</v>
          </cell>
        </row>
        <row r="81">
          <cell r="C81" t="str">
            <v>Тюменская область</v>
          </cell>
        </row>
        <row r="82">
          <cell r="C82" t="str">
            <v>Удмуртская республика</v>
          </cell>
        </row>
        <row r="83">
          <cell r="C83" t="str">
            <v>Ульяновская область</v>
          </cell>
        </row>
        <row r="84">
          <cell r="C84" t="str">
            <v>Усть-Ордынский Бурятский автономный округ</v>
          </cell>
        </row>
        <row r="85">
          <cell r="C85" t="str">
            <v>Хабаровский край</v>
          </cell>
        </row>
        <row r="86">
          <cell r="C86" t="str">
            <v>Ханты-Мансийский автономный округ</v>
          </cell>
        </row>
        <row r="87">
          <cell r="C87" t="str">
            <v>Челябинская область</v>
          </cell>
        </row>
        <row r="88">
          <cell r="C88" t="str">
            <v>Чеченская республика</v>
          </cell>
        </row>
        <row r="89">
          <cell r="C89" t="str">
            <v>Читинская область</v>
          </cell>
        </row>
        <row r="90">
          <cell r="C90" t="str">
            <v>Чувашская республика</v>
          </cell>
        </row>
        <row r="91">
          <cell r="C91" t="str">
            <v>Чукотский автономный округ</v>
          </cell>
        </row>
        <row r="92">
          <cell r="C92" t="str">
            <v>Ямало-Ненецкий автономный округ</v>
          </cell>
        </row>
        <row r="93">
          <cell r="C93" t="str">
            <v>Ярославская область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  <sheetName val="Лист1"/>
      <sheetName val="Лист2"/>
    </sheetNames>
    <sheetDataSet>
      <sheetData sheetId="0"/>
      <sheetData sheetId="1">
        <row r="14">
          <cell r="B14">
            <v>2007</v>
          </cell>
        </row>
        <row r="15">
          <cell r="B15">
            <v>2006</v>
          </cell>
        </row>
        <row r="16">
          <cell r="B16">
            <v>2005</v>
          </cell>
        </row>
      </sheetData>
      <sheetData sheetId="2"/>
      <sheetData sheetId="3"/>
      <sheetData sheetId="4">
        <row r="12">
          <cell r="W12">
            <v>9.9999999999999994E-37</v>
          </cell>
          <cell r="X12">
            <v>0</v>
          </cell>
          <cell r="Y12">
            <v>0</v>
          </cell>
          <cell r="AB12">
            <v>9.9999999999999994E-37</v>
          </cell>
          <cell r="AC12">
            <v>0</v>
          </cell>
          <cell r="AD12">
            <v>0</v>
          </cell>
        </row>
        <row r="13">
          <cell r="V13">
            <v>9.9999999999999994E-37</v>
          </cell>
          <cell r="W13">
            <v>9.9999999999999994E-37</v>
          </cell>
          <cell r="X13">
            <v>9.9999999999999994E-37</v>
          </cell>
          <cell r="Y13">
            <v>0</v>
          </cell>
          <cell r="AA13">
            <v>9.9999999999999994E-37</v>
          </cell>
          <cell r="AB13">
            <v>9.9999999999999994E-37</v>
          </cell>
          <cell r="AC13">
            <v>9.9999999999999994E-37</v>
          </cell>
          <cell r="AD13">
            <v>0</v>
          </cell>
        </row>
        <row r="14">
          <cell r="V14">
            <v>9.9999999999999994E-37</v>
          </cell>
          <cell r="W14">
            <v>9.9999999999999994E-37</v>
          </cell>
          <cell r="X14">
            <v>9.9999999999999994E-37</v>
          </cell>
          <cell r="Y14">
            <v>6.89</v>
          </cell>
          <cell r="AA14">
            <v>9.9999999999999994E-37</v>
          </cell>
          <cell r="AB14">
            <v>9.9999999999999994E-37</v>
          </cell>
          <cell r="AC14">
            <v>9.9999999999999994E-37</v>
          </cell>
          <cell r="AD14">
            <v>6.8900000000000006</v>
          </cell>
        </row>
        <row r="17">
          <cell r="V17">
            <v>9.9999999999999994E-12</v>
          </cell>
          <cell r="W17">
            <v>1E-10</v>
          </cell>
          <cell r="X17">
            <v>12.64</v>
          </cell>
          <cell r="Y17">
            <v>0</v>
          </cell>
          <cell r="AA17">
            <v>9.9999999999999994E-12</v>
          </cell>
          <cell r="AB17">
            <v>1E-10</v>
          </cell>
          <cell r="AC17">
            <v>12.64</v>
          </cell>
          <cell r="AD17">
            <v>0</v>
          </cell>
        </row>
        <row r="20">
          <cell r="T20">
            <v>8.1950000000000003</v>
          </cell>
          <cell r="AC20">
            <v>0</v>
          </cell>
          <cell r="AD20">
            <v>1E-14</v>
          </cell>
        </row>
        <row r="22">
          <cell r="S22">
            <v>5.9249999999999998</v>
          </cell>
          <cell r="V22">
            <v>1E-27</v>
          </cell>
          <cell r="W22">
            <v>9.9999999999999991E-22</v>
          </cell>
          <cell r="X22">
            <v>5.16</v>
          </cell>
          <cell r="Y22">
            <v>6.87</v>
          </cell>
          <cell r="AA22">
            <v>1E-27</v>
          </cell>
          <cell r="AB22">
            <v>9.9999999999999991E-22</v>
          </cell>
          <cell r="AC22">
            <v>5.41</v>
          </cell>
          <cell r="AD22">
            <v>6.8800000000000008</v>
          </cell>
        </row>
        <row r="26">
          <cell r="V26">
            <v>1E-27</v>
          </cell>
          <cell r="W26">
            <v>1E-27</v>
          </cell>
          <cell r="AA26">
            <v>1E-27</v>
          </cell>
          <cell r="AB26">
            <v>1E-27</v>
          </cell>
        </row>
      </sheetData>
      <sheetData sheetId="5"/>
      <sheetData sheetId="6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  <cell r="E48">
            <v>1E-26</v>
          </cell>
          <cell r="F48">
            <v>1E-22</v>
          </cell>
          <cell r="G48">
            <v>5.41</v>
          </cell>
          <cell r="H48">
            <v>6.8800000000000008</v>
          </cell>
          <cell r="K48">
            <v>1E-27</v>
          </cell>
          <cell r="L48">
            <v>1E-26</v>
          </cell>
          <cell r="M48">
            <v>0.61757990867579915</v>
          </cell>
          <cell r="N48">
            <v>0.78538812785388135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</sheetData>
      <sheetData sheetId="7">
        <row r="10">
          <cell r="G10">
            <v>74.63</v>
          </cell>
          <cell r="H10">
            <v>415.44</v>
          </cell>
          <cell r="I10">
            <v>36.74</v>
          </cell>
        </row>
        <row r="12">
          <cell r="G12">
            <v>0</v>
          </cell>
          <cell r="H12">
            <v>968.5</v>
          </cell>
          <cell r="I12">
            <v>276.39999999999998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20">
          <cell r="G20">
            <v>35.97</v>
          </cell>
          <cell r="H20">
            <v>157.58000000000001</v>
          </cell>
          <cell r="I20">
            <v>44.56066118054401</v>
          </cell>
        </row>
        <row r="31">
          <cell r="G31">
            <v>15.2</v>
          </cell>
          <cell r="H31">
            <v>12.8</v>
          </cell>
        </row>
        <row r="34">
          <cell r="G34">
            <v>412.28</v>
          </cell>
          <cell r="H34">
            <v>1211.9099999999999</v>
          </cell>
          <cell r="I34">
            <v>298.10000000000002</v>
          </cell>
        </row>
        <row r="36">
          <cell r="B36" t="str">
            <v>Арендная плата</v>
          </cell>
        </row>
        <row r="37">
          <cell r="B37" t="str">
            <v>Прочие другие затраты</v>
          </cell>
        </row>
        <row r="38">
          <cell r="B38" t="str">
            <v>Цеховые расходы</v>
          </cell>
          <cell r="G38">
            <v>265.32</v>
          </cell>
          <cell r="H38">
            <v>656.01</v>
          </cell>
          <cell r="I38">
            <v>150.06</v>
          </cell>
        </row>
        <row r="39">
          <cell r="B39" t="str">
            <v>Общехозяйственные расходы</v>
          </cell>
          <cell r="G39">
            <v>146.96</v>
          </cell>
          <cell r="H39">
            <v>555.9</v>
          </cell>
          <cell r="I39">
            <v>148.04</v>
          </cell>
        </row>
      </sheetData>
      <sheetData sheetId="8"/>
      <sheetData sheetId="9"/>
      <sheetData sheetId="10"/>
      <sheetData sheetId="11">
        <row r="6">
          <cell r="I6">
            <v>587.99</v>
          </cell>
          <cell r="J6">
            <v>166.27112380800003</v>
          </cell>
        </row>
        <row r="8">
          <cell r="I8">
            <v>157.58000000000001</v>
          </cell>
          <cell r="J8">
            <v>44.56066118054401</v>
          </cell>
        </row>
        <row r="14">
          <cell r="I14">
            <v>116.36</v>
          </cell>
          <cell r="J14">
            <v>41.94</v>
          </cell>
        </row>
        <row r="17">
          <cell r="I17">
            <v>1383.94</v>
          </cell>
          <cell r="J17">
            <v>313.14</v>
          </cell>
        </row>
        <row r="19">
          <cell r="I19">
            <v>656.01</v>
          </cell>
          <cell r="J19">
            <v>150.06</v>
          </cell>
        </row>
        <row r="28">
          <cell r="I28">
            <v>12.8</v>
          </cell>
        </row>
        <row r="32">
          <cell r="I32">
            <v>555.9</v>
          </cell>
          <cell r="J32">
            <v>148.04</v>
          </cell>
        </row>
        <row r="52">
          <cell r="H52">
            <v>0</v>
          </cell>
          <cell r="I52">
            <v>12.030000000000001</v>
          </cell>
          <cell r="J52">
            <v>12.290000000000001</v>
          </cell>
        </row>
        <row r="56">
          <cell r="J56">
            <v>0</v>
          </cell>
        </row>
        <row r="57">
          <cell r="J57">
            <v>0</v>
          </cell>
        </row>
        <row r="60">
          <cell r="H60">
            <v>95.584699999999998</v>
          </cell>
          <cell r="I60">
            <v>84.91</v>
          </cell>
          <cell r="J60">
            <v>159.11000000000001</v>
          </cell>
        </row>
        <row r="62">
          <cell r="H62">
            <v>0</v>
          </cell>
          <cell r="I62">
            <v>0</v>
          </cell>
          <cell r="J62">
            <v>0</v>
          </cell>
        </row>
        <row r="63">
          <cell r="H63">
            <v>0</v>
          </cell>
          <cell r="I63">
            <v>0</v>
          </cell>
          <cell r="J63">
            <v>0</v>
          </cell>
        </row>
        <row r="64">
          <cell r="H64">
            <v>85.362499999999997</v>
          </cell>
          <cell r="I64">
            <v>71.95</v>
          </cell>
          <cell r="J64">
            <v>146.15</v>
          </cell>
        </row>
        <row r="65">
          <cell r="H65">
            <v>10.222200000000001</v>
          </cell>
          <cell r="I65">
            <v>12.96</v>
          </cell>
          <cell r="J65">
            <v>12.96</v>
          </cell>
        </row>
      </sheetData>
      <sheetData sheetId="12"/>
      <sheetData sheetId="13"/>
      <sheetData sheetId="14">
        <row r="17">
          <cell r="G17">
            <v>20</v>
          </cell>
          <cell r="H17">
            <v>116</v>
          </cell>
          <cell r="I17">
            <v>32.9</v>
          </cell>
        </row>
        <row r="28">
          <cell r="B28" t="str">
            <v>Другие прочие платежи из прибыли</v>
          </cell>
        </row>
        <row r="29">
          <cell r="B29" t="str">
            <v>Резерв по сомнительным долгам</v>
          </cell>
        </row>
        <row r="32">
          <cell r="G32">
            <v>20</v>
          </cell>
          <cell r="H32">
            <v>116</v>
          </cell>
          <cell r="I32">
            <v>32.9</v>
          </cell>
        </row>
        <row r="35">
          <cell r="G35">
            <v>4.8</v>
          </cell>
          <cell r="H35">
            <v>27.84</v>
          </cell>
          <cell r="I35">
            <v>10.39</v>
          </cell>
        </row>
        <row r="40">
          <cell r="G40">
            <v>15.2</v>
          </cell>
          <cell r="H40">
            <v>12.8</v>
          </cell>
          <cell r="I40">
            <v>9.83</v>
          </cell>
        </row>
        <row r="48">
          <cell r="B48" t="str">
            <v>Сбор на содержание милиции</v>
          </cell>
        </row>
        <row r="56">
          <cell r="G56">
            <v>33.89</v>
          </cell>
          <cell r="H56">
            <v>132.72999999999999</v>
          </cell>
          <cell r="I56">
            <v>49.029760000000003</v>
          </cell>
        </row>
        <row r="57">
          <cell r="G57">
            <v>6.11</v>
          </cell>
          <cell r="H57">
            <v>23.91</v>
          </cell>
          <cell r="I57">
            <v>4.0902399999999997</v>
          </cell>
        </row>
      </sheetData>
      <sheetData sheetId="15"/>
      <sheetData sheetId="16"/>
      <sheetData sheetId="17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>
        <row r="35">
          <cell r="F35">
            <v>110</v>
          </cell>
        </row>
        <row r="36">
          <cell r="F36">
            <v>470</v>
          </cell>
        </row>
        <row r="37">
          <cell r="F37">
            <v>350</v>
          </cell>
          <cell r="G37">
            <v>5.3</v>
          </cell>
        </row>
        <row r="40">
          <cell r="F40">
            <v>260</v>
          </cell>
        </row>
        <row r="41">
          <cell r="F41">
            <v>220</v>
          </cell>
        </row>
        <row r="42">
          <cell r="F42">
            <v>150</v>
          </cell>
        </row>
        <row r="43">
          <cell r="F43">
            <v>270</v>
          </cell>
          <cell r="G43">
            <v>4.8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AllSheetsInThisWorkbook"/>
      <sheetName val="et_union_hor"/>
      <sheetName val="modProv"/>
      <sheetName val="modHTTP"/>
      <sheetName val="modReestr"/>
      <sheetName val="modfrmReestr"/>
      <sheetName val="modfrmRegion"/>
      <sheetName val="modfrmAuthorization"/>
      <sheetName val="modfrmDateChoose"/>
      <sheetName val="REESTR_ORG"/>
      <sheetName val="modClassifierValidate"/>
      <sheetName val="modHyp"/>
      <sheetName val="modList00"/>
      <sheetName val="modList03"/>
      <sheetName val="modList04"/>
      <sheetName val="modInstruction"/>
      <sheetName val="modUpdTemplMain"/>
      <sheetName val="modfrmCheckUpdates"/>
    </sheetNames>
    <sheetDataSet>
      <sheetData sheetId="0"/>
      <sheetData sheetId="1"/>
      <sheetData sheetId="2">
        <row r="7">
          <cell r="F7" t="str">
            <v>Краснодарский край</v>
          </cell>
        </row>
      </sheetData>
      <sheetData sheetId="3"/>
      <sheetData sheetId="4"/>
      <sheetData sheetId="5"/>
      <sheetData sheetId="6">
        <row r="13">
          <cell r="H13">
            <v>15.172703062583224</v>
          </cell>
        </row>
      </sheetData>
      <sheetData sheetId="7"/>
      <sheetData sheetId="8"/>
      <sheetData sheetId="9"/>
      <sheetData sheetId="10">
        <row r="2">
          <cell r="E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вод"/>
      <sheetName val="Сетевые организации"/>
      <sheetName val="Сбытовые организации"/>
      <sheetName val="ЭСО"/>
      <sheetName val="TEH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2">
          <cell r="I42" t="str">
            <v>Новое строительство и расширение</v>
          </cell>
        </row>
        <row r="43">
          <cell r="I43" t="str">
            <v>Техническое перевооружение и реконструкция</v>
          </cell>
        </row>
        <row r="44">
          <cell r="I44" t="str">
            <v>Приобретение объектов основных средств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вод по сетям на 2014 год"/>
    </sheetNames>
    <definedNames>
      <definedName name="цццццццццццц" refersTo="#ССЫЛКА!"/>
    </definedNames>
    <sheetDataSet>
      <sheetData sheetId="0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rn_sec@rosvodokanal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7047E-FCEB-479A-A828-76A6254B7986}">
  <sheetPr>
    <tabColor theme="3" tint="0.39997558519241921"/>
    <pageSetUpPr fitToPage="1"/>
  </sheetPr>
  <dimension ref="A1:DS18"/>
  <sheetViews>
    <sheetView tabSelected="1" view="pageBreakPreview" zoomScale="60" zoomScaleNormal="100" workbookViewId="0">
      <selection activeCell="AP53" sqref="AP53:BE55"/>
    </sheetView>
  </sheetViews>
  <sheetFormatPr defaultColWidth="1.140625" defaultRowHeight="15.75" x14ac:dyDescent="0.25"/>
  <cols>
    <col min="1" max="16384" width="1.140625" style="10"/>
  </cols>
  <sheetData>
    <row r="1" spans="1:123" s="1" customFormat="1" ht="11.25" x14ac:dyDescent="0.2">
      <c r="DS1" s="2" t="s">
        <v>0</v>
      </c>
    </row>
    <row r="2" spans="1:123" s="1" customFormat="1" ht="11.25" x14ac:dyDescent="0.2">
      <c r="DS2" s="2" t="s">
        <v>1</v>
      </c>
    </row>
    <row r="3" spans="1:123" s="1" customFormat="1" ht="11.25" x14ac:dyDescent="0.2">
      <c r="DS3" s="2" t="s">
        <v>2</v>
      </c>
    </row>
    <row r="4" spans="1:123" s="1" customFormat="1" ht="11.25" x14ac:dyDescent="0.2">
      <c r="DS4" s="2" t="s">
        <v>3</v>
      </c>
    </row>
    <row r="10" spans="1:123" s="4" customFormat="1" ht="18.75" x14ac:dyDescent="0.3">
      <c r="A10" s="3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</row>
    <row r="11" spans="1:123" s="4" customFormat="1" ht="18.75" x14ac:dyDescent="0.3">
      <c r="A11" s="3" t="s">
        <v>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</row>
    <row r="12" spans="1:123" s="4" customFormat="1" ht="18.75" x14ac:dyDescent="0.3">
      <c r="CB12" s="5" t="s">
        <v>6</v>
      </c>
      <c r="CD12" s="6" t="s">
        <v>7</v>
      </c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W12" s="7" t="s">
        <v>8</v>
      </c>
    </row>
    <row r="13" spans="1:123" s="8" customFormat="1" ht="10.5" x14ac:dyDescent="0.2">
      <c r="CG13" s="9" t="s">
        <v>9</v>
      </c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</row>
    <row r="16" spans="1:123" x14ac:dyDescent="0.25">
      <c r="D16" s="11" t="s">
        <v>10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</row>
    <row r="17" spans="19:105" s="8" customFormat="1" ht="10.5" x14ac:dyDescent="0.2">
      <c r="S17" s="9" t="s">
        <v>11</v>
      </c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</row>
    <row r="18" spans="19:105" x14ac:dyDescent="0.25"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</row>
  </sheetData>
  <mergeCells count="7">
    <mergeCell ref="S18:DA18"/>
    <mergeCell ref="A10:DS10"/>
    <mergeCell ref="A11:DS11"/>
    <mergeCell ref="CD12:CU12"/>
    <mergeCell ref="CG13:CX13"/>
    <mergeCell ref="D16:DO16"/>
    <mergeCell ref="S17:DA17"/>
  </mergeCells>
  <pageMargins left="0.7" right="0.7" top="0.75" bottom="0.75" header="0.3" footer="0.3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C970F-E74C-4A1E-A524-D59F57B25BE2}">
  <sheetPr>
    <tabColor theme="3" tint="0.39997558519241921"/>
    <pageSetUpPr fitToPage="1"/>
  </sheetPr>
  <dimension ref="A1:DT28"/>
  <sheetViews>
    <sheetView view="pageBreakPreview" zoomScale="60" zoomScaleNormal="100" workbookViewId="0">
      <selection activeCell="AP53" sqref="AP53:BE55"/>
    </sheetView>
  </sheetViews>
  <sheetFormatPr defaultColWidth="1.140625" defaultRowHeight="15.75" x14ac:dyDescent="0.25"/>
  <cols>
    <col min="1" max="16384" width="1.140625" style="10"/>
  </cols>
  <sheetData>
    <row r="1" spans="1:124" s="1" customFormat="1" ht="11.25" x14ac:dyDescent="0.2">
      <c r="DS1" s="2" t="s">
        <v>12</v>
      </c>
      <c r="DT1" s="2"/>
    </row>
    <row r="2" spans="1:124" s="1" customFormat="1" ht="11.25" x14ac:dyDescent="0.2">
      <c r="DS2" s="2" t="s">
        <v>13</v>
      </c>
      <c r="DT2" s="2"/>
    </row>
    <row r="3" spans="1:124" s="1" customFormat="1" ht="11.25" x14ac:dyDescent="0.2">
      <c r="DS3" s="2" t="s">
        <v>14</v>
      </c>
      <c r="DT3" s="2"/>
    </row>
    <row r="6" spans="1:124" s="14" customFormat="1" ht="18.75" x14ac:dyDescent="0.3">
      <c r="A6" s="13" t="s">
        <v>15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</row>
    <row r="10" spans="1:124" x14ac:dyDescent="0.25">
      <c r="A10" s="15" t="s">
        <v>16</v>
      </c>
      <c r="U10" s="11" t="s">
        <v>17</v>
      </c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</row>
    <row r="12" spans="1:124" x14ac:dyDescent="0.25">
      <c r="A12" s="15" t="s">
        <v>18</v>
      </c>
      <c r="Z12" s="11" t="s">
        <v>19</v>
      </c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</row>
    <row r="14" spans="1:124" x14ac:dyDescent="0.25">
      <c r="A14" s="15" t="s">
        <v>20</v>
      </c>
      <c r="R14" s="11" t="s">
        <v>21</v>
      </c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</row>
    <row r="16" spans="1:124" x14ac:dyDescent="0.25">
      <c r="A16" s="15" t="s">
        <v>22</v>
      </c>
      <c r="R16" s="11" t="s">
        <v>21</v>
      </c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</row>
    <row r="18" spans="1:123" x14ac:dyDescent="0.25">
      <c r="A18" s="15" t="s">
        <v>23</v>
      </c>
      <c r="F18" s="16" t="s">
        <v>24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</row>
    <row r="20" spans="1:123" x14ac:dyDescent="0.25">
      <c r="A20" s="15" t="s">
        <v>25</v>
      </c>
      <c r="F20" s="16" t="s">
        <v>26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</row>
    <row r="22" spans="1:123" x14ac:dyDescent="0.25">
      <c r="A22" s="15" t="s">
        <v>27</v>
      </c>
      <c r="T22" s="11" t="s">
        <v>28</v>
      </c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</row>
    <row r="24" spans="1:123" x14ac:dyDescent="0.25">
      <c r="A24" s="15" t="s">
        <v>29</v>
      </c>
      <c r="X24" s="18" t="s">
        <v>30</v>
      </c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</row>
    <row r="26" spans="1:123" x14ac:dyDescent="0.25">
      <c r="A26" s="15" t="s">
        <v>31</v>
      </c>
      <c r="T26" s="16" t="s">
        <v>32</v>
      </c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</row>
    <row r="28" spans="1:123" x14ac:dyDescent="0.25">
      <c r="A28" s="15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</row>
  </sheetData>
  <mergeCells count="11">
    <mergeCell ref="F20:AF20"/>
    <mergeCell ref="T22:DS22"/>
    <mergeCell ref="X24:BR24"/>
    <mergeCell ref="T26:BD26"/>
    <mergeCell ref="F28:AC28"/>
    <mergeCell ref="A6:DS6"/>
    <mergeCell ref="U10:DS10"/>
    <mergeCell ref="Z12:DS12"/>
    <mergeCell ref="R14:DS14"/>
    <mergeCell ref="R16:DS16"/>
    <mergeCell ref="F18:AF18"/>
  </mergeCells>
  <hyperlinks>
    <hyperlink ref="X24" r:id="rId1" xr:uid="{4F2489C3-DDD7-4321-9D15-8C5C950634ED}"/>
  </hyperlinks>
  <pageMargins left="0.7" right="0.7" top="0.75" bottom="0.75" header="0.3" footer="0.3"/>
  <pageSetup paperSize="9" scale="95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39085-A4AD-430A-B6D7-6792D87DBF61}">
  <sheetPr>
    <tabColor theme="3" tint="0.39997558519241921"/>
    <pageSetUpPr fitToPage="1"/>
  </sheetPr>
  <dimension ref="A1:DT92"/>
  <sheetViews>
    <sheetView view="pageBreakPreview" topLeftCell="A4" zoomScale="60" zoomScaleNormal="100" workbookViewId="0">
      <selection activeCell="AP53" sqref="AP53:BE55"/>
    </sheetView>
  </sheetViews>
  <sheetFormatPr defaultColWidth="1.140625" defaultRowHeight="15.75" x14ac:dyDescent="0.25"/>
  <cols>
    <col min="1" max="64" width="1.140625" style="10"/>
    <col min="65" max="65" width="5.5703125" style="10" bestFit="1" customWidth="1"/>
    <col min="66" max="86" width="1.140625" style="10"/>
    <col min="87" max="87" width="5.5703125" style="10" bestFit="1" customWidth="1"/>
    <col min="88" max="16384" width="1.140625" style="10"/>
  </cols>
  <sheetData>
    <row r="1" spans="1:124" s="1" customFormat="1" ht="11.25" x14ac:dyDescent="0.2">
      <c r="DS1" s="2" t="s">
        <v>33</v>
      </c>
      <c r="DT1" s="2"/>
    </row>
    <row r="2" spans="1:124" s="1" customFormat="1" ht="11.25" x14ac:dyDescent="0.2">
      <c r="DS2" s="2" t="s">
        <v>13</v>
      </c>
      <c r="DT2" s="2"/>
    </row>
    <row r="3" spans="1:124" s="1" customFormat="1" ht="11.25" x14ac:dyDescent="0.2">
      <c r="DS3" s="2" t="s">
        <v>14</v>
      </c>
      <c r="DT3" s="2"/>
    </row>
    <row r="5" spans="1:124" s="14" customFormat="1" ht="18.75" x14ac:dyDescent="0.3">
      <c r="A5" s="13" t="s">
        <v>34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</row>
    <row r="6" spans="1:124" ht="18.75" x14ac:dyDescent="0.3">
      <c r="A6" s="13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</row>
    <row r="8" spans="1:124" x14ac:dyDescent="0.25">
      <c r="A8" s="19" t="s">
        <v>36</v>
      </c>
      <c r="B8" s="20"/>
      <c r="C8" s="20"/>
      <c r="D8" s="20"/>
      <c r="E8" s="20"/>
      <c r="F8" s="20"/>
      <c r="G8" s="20"/>
      <c r="H8" s="21"/>
      <c r="I8" s="19" t="s">
        <v>37</v>
      </c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1"/>
      <c r="AP8" s="19" t="s">
        <v>38</v>
      </c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1"/>
      <c r="BF8" s="19" t="s">
        <v>39</v>
      </c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1"/>
      <c r="CB8" s="19" t="s">
        <v>40</v>
      </c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1"/>
      <c r="CX8" s="19" t="s">
        <v>41</v>
      </c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1"/>
    </row>
    <row r="9" spans="1:124" x14ac:dyDescent="0.25">
      <c r="A9" s="22" t="s">
        <v>42</v>
      </c>
      <c r="B9" s="11"/>
      <c r="C9" s="11"/>
      <c r="D9" s="11"/>
      <c r="E9" s="11"/>
      <c r="F9" s="11"/>
      <c r="G9" s="11"/>
      <c r="H9" s="23"/>
      <c r="I9" s="22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23"/>
      <c r="AP9" s="22" t="s">
        <v>43</v>
      </c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23"/>
      <c r="BF9" s="22" t="s">
        <v>44</v>
      </c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23"/>
      <c r="CB9" s="22" t="s">
        <v>45</v>
      </c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23"/>
      <c r="CX9" s="22" t="s">
        <v>46</v>
      </c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23"/>
    </row>
    <row r="10" spans="1:124" ht="15.75" customHeight="1" x14ac:dyDescent="0.25">
      <c r="A10" s="24"/>
      <c r="B10" s="12"/>
      <c r="C10" s="12"/>
      <c r="D10" s="12"/>
      <c r="E10" s="12"/>
      <c r="F10" s="12"/>
      <c r="G10" s="12"/>
      <c r="H10" s="25"/>
      <c r="I10" s="24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25"/>
      <c r="AP10" s="24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25"/>
      <c r="BF10" s="24" t="s">
        <v>47</v>
      </c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25"/>
      <c r="CB10" s="24" t="s">
        <v>48</v>
      </c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25"/>
      <c r="CX10" s="24" t="s">
        <v>49</v>
      </c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25"/>
    </row>
    <row r="11" spans="1:124" s="29" customFormat="1" x14ac:dyDescent="0.2">
      <c r="A11" s="26" t="s">
        <v>50</v>
      </c>
      <c r="B11" s="26"/>
      <c r="C11" s="26"/>
      <c r="D11" s="26"/>
      <c r="E11" s="26"/>
      <c r="F11" s="26"/>
      <c r="G11" s="26"/>
      <c r="H11" s="26"/>
      <c r="I11" s="27" t="s">
        <v>51</v>
      </c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</row>
    <row r="12" spans="1:124" s="29" customFormat="1" x14ac:dyDescent="0.2">
      <c r="A12" s="30"/>
      <c r="B12" s="30"/>
      <c r="C12" s="30"/>
      <c r="D12" s="30"/>
      <c r="E12" s="30"/>
      <c r="F12" s="30"/>
      <c r="G12" s="30"/>
      <c r="H12" s="30"/>
      <c r="I12" s="31" t="s">
        <v>52</v>
      </c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</row>
    <row r="13" spans="1:124" s="29" customFormat="1" x14ac:dyDescent="0.2">
      <c r="A13" s="30" t="s">
        <v>53</v>
      </c>
      <c r="B13" s="30"/>
      <c r="C13" s="30"/>
      <c r="D13" s="30"/>
      <c r="E13" s="30"/>
      <c r="F13" s="30"/>
      <c r="G13" s="30"/>
      <c r="H13" s="30"/>
      <c r="I13" s="31" t="s">
        <v>54</v>
      </c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0" t="s">
        <v>55</v>
      </c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3">
        <f>'[1]Таблица РЭК'!O115</f>
        <v>60981.520773199991</v>
      </c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>
        <f>'[1]Таблица РЭК'!R115</f>
        <v>20869.635661679997</v>
      </c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>
        <f>'[1]Таблица РЭК'!T115</f>
        <v>24896.501851709763</v>
      </c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</row>
    <row r="14" spans="1:124" s="29" customFormat="1" x14ac:dyDescent="0.2">
      <c r="A14" s="30" t="s">
        <v>56</v>
      </c>
      <c r="B14" s="30"/>
      <c r="C14" s="30"/>
      <c r="D14" s="30"/>
      <c r="E14" s="30"/>
      <c r="F14" s="30"/>
      <c r="G14" s="30"/>
      <c r="H14" s="30"/>
      <c r="I14" s="31" t="s">
        <v>57</v>
      </c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0" t="s">
        <v>55</v>
      </c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3">
        <v>0</v>
      </c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>
        <v>0</v>
      </c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>
        <v>0</v>
      </c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</row>
    <row r="15" spans="1:124" s="29" customFormat="1" x14ac:dyDescent="0.2">
      <c r="A15" s="30" t="s">
        <v>58</v>
      </c>
      <c r="B15" s="30"/>
      <c r="C15" s="30"/>
      <c r="D15" s="30"/>
      <c r="E15" s="30"/>
      <c r="F15" s="30"/>
      <c r="G15" s="30"/>
      <c r="H15" s="30"/>
      <c r="I15" s="31" t="s">
        <v>59</v>
      </c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0" t="s">
        <v>55</v>
      </c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3">
        <f>BF14+'[1]Таблица РЭК'!O91</f>
        <v>77.369529999999997</v>
      </c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>
        <f>CB14+'[1]Таблица РЭК'!R92</f>
        <v>0</v>
      </c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>
        <f>CX14+'[1]Таблица РЭК'!T91</f>
        <v>0.56000000000000005</v>
      </c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</row>
    <row r="16" spans="1:124" s="29" customFormat="1" x14ac:dyDescent="0.2">
      <c r="A16" s="30"/>
      <c r="B16" s="30"/>
      <c r="C16" s="30"/>
      <c r="D16" s="30"/>
      <c r="E16" s="30"/>
      <c r="F16" s="30"/>
      <c r="G16" s="30"/>
      <c r="H16" s="30"/>
      <c r="I16" s="31" t="s">
        <v>60</v>
      </c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</row>
    <row r="17" spans="1:123" s="29" customFormat="1" x14ac:dyDescent="0.2">
      <c r="A17" s="30" t="s">
        <v>61</v>
      </c>
      <c r="B17" s="30"/>
      <c r="C17" s="30"/>
      <c r="D17" s="30"/>
      <c r="E17" s="30"/>
      <c r="F17" s="30"/>
      <c r="G17" s="30"/>
      <c r="H17" s="30"/>
      <c r="I17" s="31" t="s">
        <v>62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0" t="s">
        <v>55</v>
      </c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3" t="s">
        <v>63</v>
      </c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 t="s">
        <v>63</v>
      </c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 t="s">
        <v>63</v>
      </c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</row>
    <row r="18" spans="1:123" s="29" customFormat="1" x14ac:dyDescent="0.2">
      <c r="A18" s="30" t="s">
        <v>64</v>
      </c>
      <c r="B18" s="30"/>
      <c r="C18" s="30"/>
      <c r="D18" s="30"/>
      <c r="E18" s="30"/>
      <c r="F18" s="30"/>
      <c r="G18" s="30"/>
      <c r="H18" s="30"/>
      <c r="I18" s="31" t="s">
        <v>65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</row>
    <row r="19" spans="1:123" s="29" customFormat="1" x14ac:dyDescent="0.2">
      <c r="A19" s="30"/>
      <c r="B19" s="30"/>
      <c r="C19" s="30"/>
      <c r="D19" s="30"/>
      <c r="E19" s="30"/>
      <c r="F19" s="30"/>
      <c r="G19" s="30"/>
      <c r="H19" s="30"/>
      <c r="I19" s="31" t="s">
        <v>66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</row>
    <row r="20" spans="1:123" s="29" customFormat="1" x14ac:dyDescent="0.2">
      <c r="A20" s="30" t="s">
        <v>67</v>
      </c>
      <c r="B20" s="30"/>
      <c r="C20" s="30"/>
      <c r="D20" s="30"/>
      <c r="E20" s="30"/>
      <c r="F20" s="30"/>
      <c r="G20" s="30"/>
      <c r="H20" s="30"/>
      <c r="I20" s="31" t="s">
        <v>68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0" t="s">
        <v>69</v>
      </c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3" t="s">
        <v>63</v>
      </c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 t="s">
        <v>63</v>
      </c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 t="s">
        <v>63</v>
      </c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</row>
    <row r="21" spans="1:123" s="29" customFormat="1" x14ac:dyDescent="0.2">
      <c r="A21" s="30"/>
      <c r="B21" s="30"/>
      <c r="C21" s="30"/>
      <c r="D21" s="30"/>
      <c r="E21" s="30"/>
      <c r="F21" s="30"/>
      <c r="G21" s="30"/>
      <c r="H21" s="30"/>
      <c r="I21" s="31" t="s">
        <v>70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</row>
    <row r="22" spans="1:123" s="29" customFormat="1" x14ac:dyDescent="0.2">
      <c r="A22" s="30"/>
      <c r="B22" s="30"/>
      <c r="C22" s="30"/>
      <c r="D22" s="30"/>
      <c r="E22" s="30"/>
      <c r="F22" s="30"/>
      <c r="G22" s="30"/>
      <c r="H22" s="30"/>
      <c r="I22" s="31" t="s">
        <v>71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</row>
    <row r="23" spans="1:123" s="29" customFormat="1" x14ac:dyDescent="0.2">
      <c r="A23" s="30"/>
      <c r="B23" s="30"/>
      <c r="C23" s="30"/>
      <c r="D23" s="30"/>
      <c r="E23" s="30"/>
      <c r="F23" s="30"/>
      <c r="G23" s="30"/>
      <c r="H23" s="30"/>
      <c r="I23" s="31" t="s">
        <v>72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</row>
    <row r="24" spans="1:123" s="29" customFormat="1" x14ac:dyDescent="0.2">
      <c r="A24" s="30"/>
      <c r="B24" s="30"/>
      <c r="C24" s="30"/>
      <c r="D24" s="30"/>
      <c r="E24" s="30"/>
      <c r="F24" s="30"/>
      <c r="G24" s="30"/>
      <c r="H24" s="30"/>
      <c r="I24" s="31" t="s">
        <v>73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</row>
    <row r="25" spans="1:123" s="29" customFormat="1" x14ac:dyDescent="0.2">
      <c r="A25" s="30" t="s">
        <v>74</v>
      </c>
      <c r="B25" s="30"/>
      <c r="C25" s="30"/>
      <c r="D25" s="30"/>
      <c r="E25" s="30"/>
      <c r="F25" s="30"/>
      <c r="G25" s="30"/>
      <c r="H25" s="30"/>
      <c r="I25" s="31" t="s">
        <v>75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</row>
    <row r="26" spans="1:123" s="29" customFormat="1" x14ac:dyDescent="0.2">
      <c r="A26" s="30"/>
      <c r="B26" s="30"/>
      <c r="C26" s="30"/>
      <c r="D26" s="30"/>
      <c r="E26" s="30"/>
      <c r="F26" s="30"/>
      <c r="G26" s="30"/>
      <c r="H26" s="30"/>
      <c r="I26" s="31" t="s">
        <v>52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</row>
    <row r="27" spans="1:123" s="29" customFormat="1" x14ac:dyDescent="0.2">
      <c r="A27" s="30" t="s">
        <v>76</v>
      </c>
      <c r="B27" s="30"/>
      <c r="C27" s="30"/>
      <c r="D27" s="30"/>
      <c r="E27" s="30"/>
      <c r="F27" s="30"/>
      <c r="G27" s="30"/>
      <c r="H27" s="30"/>
      <c r="I27" s="31" t="s">
        <v>77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0" t="s">
        <v>78</v>
      </c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</row>
    <row r="28" spans="1:123" s="29" customFormat="1" ht="15.75" customHeight="1" x14ac:dyDescent="0.25">
      <c r="A28" s="30"/>
      <c r="B28" s="30"/>
      <c r="C28" s="30"/>
      <c r="D28" s="30"/>
      <c r="E28" s="30"/>
      <c r="F28" s="30"/>
      <c r="G28" s="30"/>
      <c r="H28" s="30"/>
      <c r="I28" s="34" t="s">
        <v>79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</row>
    <row r="29" spans="1:123" s="29" customFormat="1" x14ac:dyDescent="0.2">
      <c r="A29" s="30" t="s">
        <v>80</v>
      </c>
      <c r="B29" s="30"/>
      <c r="C29" s="30"/>
      <c r="D29" s="30"/>
      <c r="E29" s="30"/>
      <c r="F29" s="30"/>
      <c r="G29" s="30"/>
      <c r="H29" s="30"/>
      <c r="I29" s="31" t="s">
        <v>81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0" t="s">
        <v>82</v>
      </c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</row>
    <row r="30" spans="1:123" s="29" customFormat="1" ht="15.75" customHeight="1" x14ac:dyDescent="0.25">
      <c r="A30" s="30"/>
      <c r="B30" s="30"/>
      <c r="C30" s="30"/>
      <c r="D30" s="30"/>
      <c r="E30" s="30"/>
      <c r="F30" s="30"/>
      <c r="G30" s="30"/>
      <c r="H30" s="30"/>
      <c r="I30" s="34" t="s">
        <v>83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</row>
    <row r="31" spans="1:123" s="29" customFormat="1" ht="15.75" customHeight="1" x14ac:dyDescent="0.25">
      <c r="A31" s="30" t="s">
        <v>84</v>
      </c>
      <c r="B31" s="30"/>
      <c r="C31" s="30"/>
      <c r="D31" s="30"/>
      <c r="E31" s="30"/>
      <c r="F31" s="30"/>
      <c r="G31" s="30"/>
      <c r="H31" s="30"/>
      <c r="I31" s="34" t="s">
        <v>85</v>
      </c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0" t="s">
        <v>78</v>
      </c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5">
        <f>'[1]Таблица РЭК'!O109</f>
        <v>11.401999999999999</v>
      </c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>
        <f>'[1]Таблица РЭК'!R109</f>
        <v>9.9285999999999994</v>
      </c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>
        <f>'[1]Таблица РЭК'!T109</f>
        <v>9.8500999999999994</v>
      </c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</row>
    <row r="32" spans="1:123" s="29" customFormat="1" x14ac:dyDescent="0.2">
      <c r="A32" s="30" t="s">
        <v>86</v>
      </c>
      <c r="B32" s="30"/>
      <c r="C32" s="30"/>
      <c r="D32" s="30"/>
      <c r="E32" s="30"/>
      <c r="F32" s="30"/>
      <c r="G32" s="30"/>
      <c r="H32" s="30"/>
      <c r="I32" s="31" t="s">
        <v>87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0" t="s">
        <v>88</v>
      </c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6">
        <f>'[1]Таблица РЭК'!O105*1000</f>
        <v>131689.20599999998</v>
      </c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>
        <f>'[1]Таблица РЭК'!R105*1000</f>
        <v>30024.119999999995</v>
      </c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>
        <f>'[1]Таблица РЭК'!T105*1000</f>
        <v>32905.010626611482</v>
      </c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</row>
    <row r="33" spans="1:123" s="29" customFormat="1" ht="15.75" customHeight="1" x14ac:dyDescent="0.25">
      <c r="A33" s="30"/>
      <c r="B33" s="30"/>
      <c r="C33" s="30"/>
      <c r="D33" s="30"/>
      <c r="E33" s="30"/>
      <c r="F33" s="30"/>
      <c r="G33" s="30"/>
      <c r="H33" s="30"/>
      <c r="I33" s="34" t="s">
        <v>89</v>
      </c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</row>
    <row r="34" spans="1:123" s="29" customFormat="1" x14ac:dyDescent="0.2">
      <c r="A34" s="30" t="s">
        <v>90</v>
      </c>
      <c r="B34" s="30"/>
      <c r="C34" s="30"/>
      <c r="D34" s="30"/>
      <c r="E34" s="30"/>
      <c r="F34" s="30"/>
      <c r="G34" s="30"/>
      <c r="H34" s="30"/>
      <c r="I34" s="31" t="s">
        <v>91</v>
      </c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0" t="s">
        <v>88</v>
      </c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</row>
    <row r="35" spans="1:123" s="29" customFormat="1" x14ac:dyDescent="0.2">
      <c r="A35" s="30"/>
      <c r="B35" s="30"/>
      <c r="C35" s="30"/>
      <c r="D35" s="30"/>
      <c r="E35" s="30"/>
      <c r="F35" s="30"/>
      <c r="G35" s="30"/>
      <c r="H35" s="30"/>
      <c r="I35" s="31" t="s">
        <v>92</v>
      </c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</row>
    <row r="36" spans="1:123" s="29" customFormat="1" ht="15.75" customHeight="1" x14ac:dyDescent="0.25">
      <c r="A36" s="30"/>
      <c r="B36" s="30"/>
      <c r="C36" s="30"/>
      <c r="D36" s="30"/>
      <c r="E36" s="30"/>
      <c r="F36" s="30"/>
      <c r="G36" s="30"/>
      <c r="H36" s="30"/>
      <c r="I36" s="34" t="s">
        <v>93</v>
      </c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</row>
    <row r="37" spans="1:123" s="29" customFormat="1" ht="15.75" customHeight="1" x14ac:dyDescent="0.2">
      <c r="A37" s="30" t="s">
        <v>94</v>
      </c>
      <c r="B37" s="30"/>
      <c r="C37" s="30"/>
      <c r="D37" s="30"/>
      <c r="E37" s="30"/>
      <c r="F37" s="30"/>
      <c r="G37" s="30"/>
      <c r="H37" s="30"/>
      <c r="I37" s="31" t="s">
        <v>95</v>
      </c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0" t="s">
        <v>69</v>
      </c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7" t="s">
        <v>96</v>
      </c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7" t="s">
        <v>97</v>
      </c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7" t="s">
        <v>97</v>
      </c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</row>
    <row r="38" spans="1:123" s="29" customFormat="1" x14ac:dyDescent="0.2">
      <c r="A38" s="30"/>
      <c r="B38" s="30"/>
      <c r="C38" s="30"/>
      <c r="D38" s="30"/>
      <c r="E38" s="30"/>
      <c r="F38" s="30"/>
      <c r="G38" s="30"/>
      <c r="H38" s="30"/>
      <c r="I38" s="31" t="s">
        <v>98</v>
      </c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</row>
    <row r="39" spans="1:123" s="29" customFormat="1" x14ac:dyDescent="0.2">
      <c r="A39" s="30"/>
      <c r="B39" s="30"/>
      <c r="C39" s="30"/>
      <c r="D39" s="30"/>
      <c r="E39" s="30"/>
      <c r="F39" s="30"/>
      <c r="G39" s="30"/>
      <c r="H39" s="30"/>
      <c r="I39" s="31" t="s">
        <v>99</v>
      </c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</row>
    <row r="40" spans="1:123" ht="15.75" customHeight="1" x14ac:dyDescent="0.25">
      <c r="A40" s="30"/>
      <c r="B40" s="30"/>
      <c r="C40" s="30"/>
      <c r="D40" s="30"/>
      <c r="E40" s="30"/>
      <c r="F40" s="30"/>
      <c r="G40" s="30"/>
      <c r="H40" s="30"/>
      <c r="I40" s="34" t="s">
        <v>100</v>
      </c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</row>
    <row r="41" spans="1:123" s="29" customFormat="1" ht="15.75" customHeight="1" x14ac:dyDescent="0.2">
      <c r="A41" s="30" t="s">
        <v>101</v>
      </c>
      <c r="B41" s="30"/>
      <c r="C41" s="30"/>
      <c r="D41" s="30"/>
      <c r="E41" s="30"/>
      <c r="F41" s="30"/>
      <c r="G41" s="30"/>
      <c r="H41" s="30"/>
      <c r="I41" s="31" t="s">
        <v>102</v>
      </c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8" t="s">
        <v>103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</row>
    <row r="42" spans="1:123" s="29" customFormat="1" x14ac:dyDescent="0.2">
      <c r="A42" s="30"/>
      <c r="B42" s="30"/>
      <c r="C42" s="30"/>
      <c r="D42" s="30"/>
      <c r="E42" s="30"/>
      <c r="F42" s="30"/>
      <c r="G42" s="30"/>
      <c r="H42" s="30"/>
      <c r="I42" s="31" t="s">
        <v>104</v>
      </c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</row>
    <row r="43" spans="1:123" s="29" customFormat="1" ht="15.75" customHeight="1" x14ac:dyDescent="0.25">
      <c r="A43" s="30"/>
      <c r="B43" s="30"/>
      <c r="C43" s="30"/>
      <c r="D43" s="30"/>
      <c r="E43" s="30"/>
      <c r="F43" s="30"/>
      <c r="G43" s="30"/>
      <c r="H43" s="30"/>
      <c r="I43" s="34" t="s">
        <v>105</v>
      </c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</row>
    <row r="44" spans="1:123" s="29" customFormat="1" x14ac:dyDescent="0.2">
      <c r="A44" s="30" t="s">
        <v>106</v>
      </c>
      <c r="B44" s="30"/>
      <c r="C44" s="30"/>
      <c r="D44" s="30"/>
      <c r="E44" s="30"/>
      <c r="F44" s="30"/>
      <c r="G44" s="30"/>
      <c r="H44" s="30"/>
      <c r="I44" s="31" t="s">
        <v>107</v>
      </c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0" t="s">
        <v>82</v>
      </c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</row>
    <row r="45" spans="1:123" s="29" customFormat="1" x14ac:dyDescent="0.2">
      <c r="A45" s="30"/>
      <c r="B45" s="30"/>
      <c r="C45" s="30"/>
      <c r="D45" s="30"/>
      <c r="E45" s="30"/>
      <c r="F45" s="30"/>
      <c r="G45" s="30"/>
      <c r="H45" s="30"/>
      <c r="I45" s="31" t="s">
        <v>108</v>
      </c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</row>
    <row r="46" spans="1:123" s="29" customFormat="1" x14ac:dyDescent="0.2">
      <c r="A46" s="30"/>
      <c r="B46" s="30"/>
      <c r="C46" s="30"/>
      <c r="D46" s="30"/>
      <c r="E46" s="30"/>
      <c r="F46" s="30"/>
      <c r="G46" s="30"/>
      <c r="H46" s="30"/>
      <c r="I46" s="31" t="s">
        <v>109</v>
      </c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</row>
    <row r="47" spans="1:123" s="29" customFormat="1" ht="15.75" customHeight="1" x14ac:dyDescent="0.25">
      <c r="A47" s="30"/>
      <c r="B47" s="30"/>
      <c r="C47" s="30"/>
      <c r="D47" s="30"/>
      <c r="E47" s="30"/>
      <c r="F47" s="30"/>
      <c r="G47" s="30"/>
      <c r="H47" s="30"/>
      <c r="I47" s="34" t="s">
        <v>110</v>
      </c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</row>
    <row r="48" spans="1:123" s="29" customFormat="1" x14ac:dyDescent="0.2">
      <c r="A48" s="30" t="s">
        <v>111</v>
      </c>
      <c r="B48" s="30"/>
      <c r="C48" s="30"/>
      <c r="D48" s="30"/>
      <c r="E48" s="30"/>
      <c r="F48" s="30"/>
      <c r="G48" s="30"/>
      <c r="H48" s="30"/>
      <c r="I48" s="31" t="s">
        <v>112</v>
      </c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3">
        <f>BF13</f>
        <v>60981.520773199991</v>
      </c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>
        <f t="shared" ref="CB48" si="0">CB13</f>
        <v>20869.635661679997</v>
      </c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>
        <f t="shared" ref="CX48" si="1">CX13</f>
        <v>24896.501851709763</v>
      </c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</row>
    <row r="49" spans="1:123" s="29" customFormat="1" x14ac:dyDescent="0.2">
      <c r="A49" s="30"/>
      <c r="B49" s="30"/>
      <c r="C49" s="30"/>
      <c r="D49" s="30"/>
      <c r="E49" s="30"/>
      <c r="F49" s="30"/>
      <c r="G49" s="30"/>
      <c r="H49" s="30"/>
      <c r="I49" s="31" t="s">
        <v>113</v>
      </c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</row>
    <row r="50" spans="1:123" s="29" customFormat="1" x14ac:dyDescent="0.2">
      <c r="A50" s="30"/>
      <c r="B50" s="30"/>
      <c r="C50" s="30"/>
      <c r="D50" s="30"/>
      <c r="E50" s="30"/>
      <c r="F50" s="30"/>
      <c r="G50" s="30"/>
      <c r="H50" s="30"/>
      <c r="I50" s="31" t="s">
        <v>114</v>
      </c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</row>
    <row r="51" spans="1:123" s="29" customFormat="1" x14ac:dyDescent="0.2">
      <c r="A51" s="30" t="s">
        <v>115</v>
      </c>
      <c r="B51" s="30"/>
      <c r="C51" s="30"/>
      <c r="D51" s="30"/>
      <c r="E51" s="30"/>
      <c r="F51" s="30"/>
      <c r="G51" s="30"/>
      <c r="H51" s="30"/>
      <c r="I51" s="31" t="s">
        <v>116</v>
      </c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0" t="s">
        <v>55</v>
      </c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3">
        <f>'[1]Таблица РЭК'!O71</f>
        <v>9464.5663799999984</v>
      </c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>
        <f>'[1]Таблица РЭК'!R71</f>
        <v>5425.5599999999995</v>
      </c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>
        <f>'[1]Таблица РЭК'!T71</f>
        <v>5604.2909793008603</v>
      </c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</row>
    <row r="52" spans="1:123" s="29" customFormat="1" ht="15.75" customHeight="1" x14ac:dyDescent="0.25">
      <c r="A52" s="30"/>
      <c r="B52" s="30"/>
      <c r="C52" s="30"/>
      <c r="D52" s="30"/>
      <c r="E52" s="30"/>
      <c r="F52" s="30"/>
      <c r="G52" s="30"/>
      <c r="H52" s="30"/>
      <c r="I52" s="34" t="s">
        <v>117</v>
      </c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</row>
    <row r="53" spans="1:123" s="29" customFormat="1" ht="15.75" customHeight="1" x14ac:dyDescent="0.25">
      <c r="A53" s="30"/>
      <c r="B53" s="30"/>
      <c r="C53" s="30"/>
      <c r="D53" s="30"/>
      <c r="E53" s="30"/>
      <c r="F53" s="30"/>
      <c r="G53" s="30"/>
      <c r="H53" s="30"/>
      <c r="I53" s="34" t="s">
        <v>118</v>
      </c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</row>
    <row r="54" spans="1:123" s="29" customFormat="1" x14ac:dyDescent="0.2">
      <c r="A54" s="30"/>
      <c r="B54" s="30"/>
      <c r="C54" s="30"/>
      <c r="D54" s="30"/>
      <c r="E54" s="30"/>
      <c r="F54" s="30"/>
      <c r="G54" s="30"/>
      <c r="H54" s="30"/>
      <c r="I54" s="31" t="s">
        <v>119</v>
      </c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</row>
    <row r="55" spans="1:123" s="29" customFormat="1" x14ac:dyDescent="0.2">
      <c r="A55" s="30"/>
      <c r="B55" s="30"/>
      <c r="C55" s="30"/>
      <c r="D55" s="30"/>
      <c r="E55" s="30"/>
      <c r="F55" s="30"/>
      <c r="G55" s="30"/>
      <c r="H55" s="30"/>
      <c r="I55" s="31" t="s">
        <v>120</v>
      </c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3">
        <f>'[1]Таблица РЭК'!O46</f>
        <v>5444.1182699999999</v>
      </c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>
        <f>'[1]Таблица РЭК'!R46</f>
        <v>3527.7</v>
      </c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>
        <f>'[1]Таблица РЭК'!T46</f>
        <v>3643.969637008795</v>
      </c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</row>
    <row r="56" spans="1:123" s="29" customFormat="1" x14ac:dyDescent="0.2">
      <c r="A56" s="30"/>
      <c r="B56" s="30"/>
      <c r="C56" s="30"/>
      <c r="D56" s="30"/>
      <c r="E56" s="30"/>
      <c r="F56" s="30"/>
      <c r="G56" s="30"/>
      <c r="H56" s="30"/>
      <c r="I56" s="31" t="s">
        <v>121</v>
      </c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3">
        <f>'[1]Таблица РЭК'!O35</f>
        <v>3246.61735</v>
      </c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>
        <f>'[1]Таблица РЭК'!R35</f>
        <v>1605.35</v>
      </c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>
        <f>'[1]Таблица РЭК'!T35</f>
        <v>1658.2608092445698</v>
      </c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</row>
    <row r="57" spans="1:123" s="29" customFormat="1" x14ac:dyDescent="0.2">
      <c r="A57" s="30"/>
      <c r="B57" s="30"/>
      <c r="C57" s="30"/>
      <c r="D57" s="30"/>
      <c r="E57" s="30"/>
      <c r="F57" s="30"/>
      <c r="G57" s="30"/>
      <c r="H57" s="30"/>
      <c r="I57" s="31" t="s">
        <v>122</v>
      </c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3">
        <f>'[1]Таблица РЭК'!O19</f>
        <v>3381.7910299999999</v>
      </c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>
        <f>'[1]Таблица РЭК'!R19</f>
        <v>1860.4299999999998</v>
      </c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>
        <f>'[1]Таблица РЭК'!T19</f>
        <v>1921.6576850895708</v>
      </c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</row>
    <row r="58" spans="1:123" s="29" customFormat="1" x14ac:dyDescent="0.2">
      <c r="A58" s="30" t="s">
        <v>123</v>
      </c>
      <c r="B58" s="30"/>
      <c r="C58" s="30"/>
      <c r="D58" s="30"/>
      <c r="E58" s="30"/>
      <c r="F58" s="30"/>
      <c r="G58" s="30"/>
      <c r="H58" s="30"/>
      <c r="I58" s="31" t="s">
        <v>124</v>
      </c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0" t="s">
        <v>55</v>
      </c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3">
        <f>'[1]Таблица РЭК'!O97</f>
        <v>3409.5574699999997</v>
      </c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>
        <f>'[1]Таблица РЭК'!R97</f>
        <v>1326.86</v>
      </c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>
        <f>'[1]Таблица РЭК'!T97</f>
        <v>2331.9221748211003</v>
      </c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</row>
    <row r="59" spans="1:123" s="29" customFormat="1" ht="15.75" customHeight="1" x14ac:dyDescent="0.25">
      <c r="A59" s="30"/>
      <c r="B59" s="30"/>
      <c r="C59" s="30"/>
      <c r="D59" s="30"/>
      <c r="E59" s="30"/>
      <c r="F59" s="30"/>
      <c r="G59" s="30"/>
      <c r="H59" s="30"/>
      <c r="I59" s="34" t="s">
        <v>125</v>
      </c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</row>
    <row r="60" spans="1:123" s="29" customFormat="1" ht="15.75" customHeight="1" x14ac:dyDescent="0.25">
      <c r="A60" s="30"/>
      <c r="B60" s="30"/>
      <c r="C60" s="30"/>
      <c r="D60" s="30"/>
      <c r="E60" s="30"/>
      <c r="F60" s="30"/>
      <c r="G60" s="30"/>
      <c r="H60" s="30"/>
      <c r="I60" s="34" t="s">
        <v>126</v>
      </c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</row>
    <row r="61" spans="1:123" s="29" customFormat="1" x14ac:dyDescent="0.2">
      <c r="A61" s="30" t="s">
        <v>127</v>
      </c>
      <c r="B61" s="30"/>
      <c r="C61" s="30"/>
      <c r="D61" s="30"/>
      <c r="E61" s="30"/>
      <c r="F61" s="30"/>
      <c r="G61" s="30"/>
      <c r="H61" s="30"/>
      <c r="I61" s="31" t="s">
        <v>128</v>
      </c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0" t="s">
        <v>55</v>
      </c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3">
        <f>'[1]Таблица РЭК'!O114</f>
        <v>0</v>
      </c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>
        <f>'[1]Таблица РЭК'!R114</f>
        <v>-761.63</v>
      </c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>
        <f>'[1]Таблица РЭК'!T114</f>
        <v>0</v>
      </c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</row>
    <row r="62" spans="1:123" s="29" customFormat="1" x14ac:dyDescent="0.2">
      <c r="A62" s="30"/>
      <c r="B62" s="30"/>
      <c r="C62" s="30"/>
      <c r="D62" s="30"/>
      <c r="E62" s="30"/>
      <c r="F62" s="30"/>
      <c r="G62" s="30"/>
      <c r="H62" s="30"/>
      <c r="I62" s="31" t="s">
        <v>129</v>
      </c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</row>
    <row r="63" spans="1:123" s="29" customFormat="1" x14ac:dyDescent="0.2">
      <c r="A63" s="30" t="s">
        <v>130</v>
      </c>
      <c r="B63" s="30"/>
      <c r="C63" s="30"/>
      <c r="D63" s="30"/>
      <c r="E63" s="30"/>
      <c r="F63" s="30"/>
      <c r="G63" s="30"/>
      <c r="H63" s="30"/>
      <c r="I63" s="31" t="s">
        <v>131</v>
      </c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0" t="s">
        <v>55</v>
      </c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3" t="s">
        <v>63</v>
      </c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 t="s">
        <v>63</v>
      </c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 t="s">
        <v>63</v>
      </c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</row>
    <row r="64" spans="1:123" s="29" customFormat="1" x14ac:dyDescent="0.2">
      <c r="A64" s="30"/>
      <c r="B64" s="30"/>
      <c r="C64" s="30"/>
      <c r="D64" s="30"/>
      <c r="E64" s="30"/>
      <c r="F64" s="30"/>
      <c r="G64" s="30"/>
      <c r="H64" s="30"/>
      <c r="I64" s="31" t="s">
        <v>132</v>
      </c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</row>
    <row r="65" spans="1:123" s="29" customFormat="1" x14ac:dyDescent="0.2">
      <c r="A65" s="30" t="s">
        <v>133</v>
      </c>
      <c r="B65" s="30"/>
      <c r="C65" s="30"/>
      <c r="D65" s="30"/>
      <c r="E65" s="30"/>
      <c r="F65" s="30"/>
      <c r="G65" s="30"/>
      <c r="H65" s="30"/>
      <c r="I65" s="31" t="s">
        <v>134</v>
      </c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2" t="s">
        <v>63</v>
      </c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9" t="s">
        <v>63</v>
      </c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9" t="s">
        <v>63</v>
      </c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</row>
    <row r="66" spans="1:123" s="29" customFormat="1" x14ac:dyDescent="0.2">
      <c r="A66" s="30"/>
      <c r="B66" s="30"/>
      <c r="C66" s="30"/>
      <c r="D66" s="30"/>
      <c r="E66" s="30"/>
      <c r="F66" s="30"/>
      <c r="G66" s="30"/>
      <c r="H66" s="30"/>
      <c r="I66" s="31" t="s">
        <v>135</v>
      </c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</row>
    <row r="67" spans="1:123" s="29" customFormat="1" ht="32.25" customHeight="1" x14ac:dyDescent="0.2">
      <c r="A67" s="30"/>
      <c r="B67" s="30"/>
      <c r="C67" s="30"/>
      <c r="D67" s="30"/>
      <c r="E67" s="30"/>
      <c r="F67" s="30"/>
      <c r="G67" s="30"/>
      <c r="H67" s="30"/>
      <c r="I67" s="31" t="s">
        <v>136</v>
      </c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</row>
    <row r="68" spans="1:123" s="29" customFormat="1" x14ac:dyDescent="0.2">
      <c r="A68" s="30"/>
      <c r="B68" s="30"/>
      <c r="C68" s="30"/>
      <c r="D68" s="30"/>
      <c r="E68" s="30"/>
      <c r="F68" s="30"/>
      <c r="G68" s="30"/>
      <c r="H68" s="30"/>
      <c r="I68" s="40" t="s">
        <v>137</v>
      </c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</row>
    <row r="69" spans="1:123" s="29" customFormat="1" ht="15.75" customHeight="1" x14ac:dyDescent="0.25">
      <c r="A69" s="30"/>
      <c r="B69" s="30"/>
      <c r="C69" s="30"/>
      <c r="D69" s="30"/>
      <c r="E69" s="30"/>
      <c r="F69" s="30"/>
      <c r="G69" s="30"/>
      <c r="H69" s="30"/>
      <c r="I69" s="34" t="s">
        <v>138</v>
      </c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0" t="s">
        <v>139</v>
      </c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3">
        <f>'[1]Таблица РЭК'!O10</f>
        <v>1803.66</v>
      </c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3">
        <f>'[1]Таблица РЭК'!R10</f>
        <v>1744.56</v>
      </c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3">
        <f>'[1]Таблица РЭК'!T10</f>
        <v>1758.8999999999999</v>
      </c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</row>
    <row r="70" spans="1:123" s="29" customFormat="1" x14ac:dyDescent="0.2">
      <c r="A70" s="30"/>
      <c r="B70" s="30"/>
      <c r="C70" s="30"/>
      <c r="D70" s="30"/>
      <c r="E70" s="30"/>
      <c r="F70" s="30"/>
      <c r="G70" s="30"/>
      <c r="H70" s="30"/>
      <c r="I70" s="31" t="s">
        <v>140</v>
      </c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0" t="s">
        <v>55</v>
      </c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41">
        <f>(BF51+BF58)/BF69</f>
        <v>7.1377775467660189</v>
      </c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>
        <f t="shared" ref="CB70" si="2">(CB51+CB58)/CB69</f>
        <v>3.8705576191131286</v>
      </c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>
        <f t="shared" ref="CX70" si="3">(CX51+CX58)/CX69</f>
        <v>4.5120320394121105</v>
      </c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</row>
    <row r="71" spans="1:123" s="29" customFormat="1" ht="15.75" customHeight="1" x14ac:dyDescent="0.25">
      <c r="A71" s="30"/>
      <c r="B71" s="30"/>
      <c r="C71" s="30"/>
      <c r="D71" s="30"/>
      <c r="E71" s="30"/>
      <c r="F71" s="30"/>
      <c r="G71" s="30"/>
      <c r="H71" s="30"/>
      <c r="I71" s="34" t="s">
        <v>141</v>
      </c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0" t="s">
        <v>142</v>
      </c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</row>
    <row r="72" spans="1:123" s="29" customFormat="1" x14ac:dyDescent="0.2">
      <c r="A72" s="30" t="s">
        <v>143</v>
      </c>
      <c r="B72" s="30"/>
      <c r="C72" s="30"/>
      <c r="D72" s="30"/>
      <c r="E72" s="30"/>
      <c r="F72" s="30"/>
      <c r="G72" s="30"/>
      <c r="H72" s="30"/>
      <c r="I72" s="31" t="s">
        <v>144</v>
      </c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</row>
    <row r="73" spans="1:123" s="29" customFormat="1" x14ac:dyDescent="0.2">
      <c r="A73" s="30"/>
      <c r="B73" s="30"/>
      <c r="C73" s="30"/>
      <c r="D73" s="30"/>
      <c r="E73" s="30"/>
      <c r="F73" s="30"/>
      <c r="G73" s="30"/>
      <c r="H73" s="30"/>
      <c r="I73" s="31" t="s">
        <v>145</v>
      </c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</row>
    <row r="74" spans="1:123" s="29" customFormat="1" x14ac:dyDescent="0.2">
      <c r="A74" s="30"/>
      <c r="B74" s="30"/>
      <c r="C74" s="30"/>
      <c r="D74" s="30"/>
      <c r="E74" s="30"/>
      <c r="F74" s="30"/>
      <c r="G74" s="30"/>
      <c r="H74" s="30"/>
      <c r="I74" s="31" t="s">
        <v>146</v>
      </c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</row>
    <row r="75" spans="1:123" s="29" customFormat="1" x14ac:dyDescent="0.2">
      <c r="A75" s="30" t="s">
        <v>147</v>
      </c>
      <c r="B75" s="30"/>
      <c r="C75" s="30"/>
      <c r="D75" s="30"/>
      <c r="E75" s="30"/>
      <c r="F75" s="30"/>
      <c r="G75" s="30"/>
      <c r="H75" s="30"/>
      <c r="I75" s="31" t="s">
        <v>148</v>
      </c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0" t="s">
        <v>149</v>
      </c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2">
        <v>12.23</v>
      </c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>
        <v>8</v>
      </c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>
        <v>8</v>
      </c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</row>
    <row r="76" spans="1:123" s="29" customFormat="1" x14ac:dyDescent="0.2">
      <c r="A76" s="30"/>
      <c r="B76" s="30"/>
      <c r="C76" s="30"/>
      <c r="D76" s="30"/>
      <c r="E76" s="30"/>
      <c r="F76" s="30"/>
      <c r="G76" s="30"/>
      <c r="H76" s="30"/>
      <c r="I76" s="31" t="s">
        <v>150</v>
      </c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</row>
    <row r="77" spans="1:123" s="29" customFormat="1" x14ac:dyDescent="0.2">
      <c r="A77" s="30" t="s">
        <v>151</v>
      </c>
      <c r="B77" s="30"/>
      <c r="C77" s="30"/>
      <c r="D77" s="30"/>
      <c r="E77" s="30"/>
      <c r="F77" s="30"/>
      <c r="G77" s="30"/>
      <c r="H77" s="30"/>
      <c r="I77" s="31" t="s">
        <v>152</v>
      </c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0" t="s">
        <v>55</v>
      </c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41">
        <f>BF55/BF75/12</f>
        <v>37.095382052330329</v>
      </c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>
        <f t="shared" ref="CB77" si="4">CB55/CB75/12</f>
        <v>36.746874999999996</v>
      </c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>
        <f t="shared" ref="CX77" si="5">CX55/CX75/12</f>
        <v>37.958017052174945</v>
      </c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</row>
    <row r="78" spans="1:123" s="29" customFormat="1" x14ac:dyDescent="0.2">
      <c r="A78" s="30"/>
      <c r="B78" s="30"/>
      <c r="C78" s="30"/>
      <c r="D78" s="30"/>
      <c r="E78" s="30"/>
      <c r="F78" s="30"/>
      <c r="G78" s="30"/>
      <c r="H78" s="30"/>
      <c r="I78" s="31" t="s">
        <v>153</v>
      </c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0" t="s">
        <v>154</v>
      </c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</row>
    <row r="79" spans="1:123" s="29" customFormat="1" x14ac:dyDescent="0.2">
      <c r="A79" s="30" t="s">
        <v>155</v>
      </c>
      <c r="B79" s="30"/>
      <c r="C79" s="30"/>
      <c r="D79" s="30"/>
      <c r="E79" s="30"/>
      <c r="F79" s="30"/>
      <c r="G79" s="30"/>
      <c r="H79" s="30"/>
      <c r="I79" s="31" t="s">
        <v>156</v>
      </c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</row>
    <row r="80" spans="1:123" s="29" customFormat="1" x14ac:dyDescent="0.2">
      <c r="A80" s="30"/>
      <c r="B80" s="30"/>
      <c r="C80" s="30"/>
      <c r="D80" s="30"/>
      <c r="E80" s="30"/>
      <c r="F80" s="30"/>
      <c r="G80" s="30"/>
      <c r="H80" s="30"/>
      <c r="I80" s="31" t="s">
        <v>157</v>
      </c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</row>
    <row r="81" spans="1:123" s="29" customFormat="1" x14ac:dyDescent="0.2">
      <c r="A81" s="30"/>
      <c r="B81" s="30"/>
      <c r="C81" s="30"/>
      <c r="D81" s="30"/>
      <c r="E81" s="30"/>
      <c r="F81" s="30"/>
      <c r="G81" s="30"/>
      <c r="H81" s="30"/>
      <c r="I81" s="31" t="s">
        <v>158</v>
      </c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</row>
    <row r="82" spans="1:123" s="29" customFormat="1" x14ac:dyDescent="0.2">
      <c r="A82" s="30"/>
      <c r="B82" s="30"/>
      <c r="C82" s="30"/>
      <c r="D82" s="30"/>
      <c r="E82" s="30"/>
      <c r="F82" s="30"/>
      <c r="G82" s="30"/>
      <c r="H82" s="30"/>
      <c r="I82" s="40" t="s">
        <v>137</v>
      </c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</row>
    <row r="83" spans="1:123" s="29" customFormat="1" x14ac:dyDescent="0.2">
      <c r="A83" s="30"/>
      <c r="B83" s="30"/>
      <c r="C83" s="30"/>
      <c r="D83" s="30"/>
      <c r="E83" s="30"/>
      <c r="F83" s="30"/>
      <c r="G83" s="30"/>
      <c r="H83" s="30"/>
      <c r="I83" s="31" t="s">
        <v>159</v>
      </c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0" t="s">
        <v>55</v>
      </c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2">
        <v>10000</v>
      </c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>
        <v>10000</v>
      </c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>
        <v>10000</v>
      </c>
      <c r="CY83" s="32"/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</row>
    <row r="84" spans="1:123" s="29" customFormat="1" x14ac:dyDescent="0.2">
      <c r="A84" s="30"/>
      <c r="B84" s="30"/>
      <c r="C84" s="30"/>
      <c r="D84" s="30"/>
      <c r="E84" s="30"/>
      <c r="F84" s="30"/>
      <c r="G84" s="30"/>
      <c r="H84" s="30"/>
      <c r="I84" s="31" t="s">
        <v>160</v>
      </c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</row>
    <row r="85" spans="1:123" s="29" customFormat="1" x14ac:dyDescent="0.2">
      <c r="A85" s="30"/>
      <c r="B85" s="30"/>
      <c r="C85" s="30"/>
      <c r="D85" s="30"/>
      <c r="E85" s="30"/>
      <c r="F85" s="30"/>
      <c r="G85" s="30"/>
      <c r="H85" s="30"/>
      <c r="I85" s="31" t="s">
        <v>161</v>
      </c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0" t="s">
        <v>55</v>
      </c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 t="s">
        <v>63</v>
      </c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</row>
    <row r="86" spans="1:123" s="29" customFormat="1" x14ac:dyDescent="0.2">
      <c r="A86" s="30"/>
      <c r="B86" s="30"/>
      <c r="C86" s="30"/>
      <c r="D86" s="30"/>
      <c r="E86" s="30"/>
      <c r="F86" s="30"/>
      <c r="G86" s="30"/>
      <c r="H86" s="30"/>
      <c r="I86" s="31" t="s">
        <v>162</v>
      </c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</row>
    <row r="87" spans="1:123" s="29" customFormat="1" x14ac:dyDescent="0.2">
      <c r="A87" s="30"/>
      <c r="B87" s="30"/>
      <c r="C87" s="30"/>
      <c r="D87" s="30"/>
      <c r="E87" s="30"/>
      <c r="F87" s="30"/>
      <c r="G87" s="30"/>
      <c r="H87" s="30"/>
      <c r="I87" s="31" t="s">
        <v>163</v>
      </c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</row>
    <row r="88" spans="1:123" ht="21" customHeight="1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 t="str">
        <f>'[1]Таблица РЭК'!B128</f>
        <v>Главный инженер</v>
      </c>
      <c r="R88" s="42"/>
      <c r="BT88" s="10" t="str">
        <f>'[1]Таблица РЭК'!P128</f>
        <v>Г.Б. Родин</v>
      </c>
    </row>
    <row r="89" spans="1:123" s="44" customFormat="1" ht="12" customHeight="1" x14ac:dyDescent="0.2">
      <c r="A89" s="43" t="s">
        <v>164</v>
      </c>
      <c r="BI89" s="44" t="s">
        <v>165</v>
      </c>
    </row>
    <row r="90" spans="1:123" s="44" customFormat="1" ht="12" customHeight="1" x14ac:dyDescent="0.2">
      <c r="A90" s="43" t="s">
        <v>166</v>
      </c>
    </row>
    <row r="91" spans="1:123" s="44" customFormat="1" ht="12" customHeight="1" x14ac:dyDescent="0.2">
      <c r="A91" s="43" t="s">
        <v>167</v>
      </c>
    </row>
    <row r="92" spans="1:123" s="44" customFormat="1" ht="12" customHeight="1" x14ac:dyDescent="0.2">
      <c r="A92" s="43" t="s">
        <v>168</v>
      </c>
    </row>
  </sheetData>
  <mergeCells count="280">
    <mergeCell ref="A85:H87"/>
    <mergeCell ref="I85:AO85"/>
    <mergeCell ref="AP85:BE87"/>
    <mergeCell ref="BF85:CA87"/>
    <mergeCell ref="CB85:CW87"/>
    <mergeCell ref="CX85:DS87"/>
    <mergeCell ref="I86:AO86"/>
    <mergeCell ref="I87:AO87"/>
    <mergeCell ref="A83:H84"/>
    <mergeCell ref="I83:AO83"/>
    <mergeCell ref="AP83:BE84"/>
    <mergeCell ref="BF83:CA84"/>
    <mergeCell ref="CB83:CW84"/>
    <mergeCell ref="CX83:DS84"/>
    <mergeCell ref="I84:AO84"/>
    <mergeCell ref="A82:H82"/>
    <mergeCell ref="I82:AO82"/>
    <mergeCell ref="AP82:BE82"/>
    <mergeCell ref="BF82:CA82"/>
    <mergeCell ref="CB82:CW82"/>
    <mergeCell ref="CX82:DS82"/>
    <mergeCell ref="A79:H81"/>
    <mergeCell ref="I79:AO79"/>
    <mergeCell ref="AP79:BE81"/>
    <mergeCell ref="BF79:CA81"/>
    <mergeCell ref="CB79:CW81"/>
    <mergeCell ref="CX79:DS81"/>
    <mergeCell ref="I80:AO80"/>
    <mergeCell ref="I81:AO81"/>
    <mergeCell ref="A77:H78"/>
    <mergeCell ref="I77:AO77"/>
    <mergeCell ref="AP77:BE77"/>
    <mergeCell ref="BF77:CA78"/>
    <mergeCell ref="CB77:CW78"/>
    <mergeCell ref="CX77:DS78"/>
    <mergeCell ref="I78:AO78"/>
    <mergeCell ref="AP78:BE78"/>
    <mergeCell ref="A75:H76"/>
    <mergeCell ref="I75:AO75"/>
    <mergeCell ref="AP75:BE76"/>
    <mergeCell ref="BF75:CA76"/>
    <mergeCell ref="CB75:CW76"/>
    <mergeCell ref="CX75:DS76"/>
    <mergeCell ref="I76:AO76"/>
    <mergeCell ref="A72:H74"/>
    <mergeCell ref="I72:AO72"/>
    <mergeCell ref="AP72:BE74"/>
    <mergeCell ref="BF72:CA74"/>
    <mergeCell ref="CB72:CW74"/>
    <mergeCell ref="CX72:DS74"/>
    <mergeCell ref="I73:AO73"/>
    <mergeCell ref="I74:AO74"/>
    <mergeCell ref="A70:H71"/>
    <mergeCell ref="I70:AO70"/>
    <mergeCell ref="AP70:BE70"/>
    <mergeCell ref="BF70:CA71"/>
    <mergeCell ref="CB70:CW71"/>
    <mergeCell ref="CX70:DS71"/>
    <mergeCell ref="I71:AO71"/>
    <mergeCell ref="AP71:BE71"/>
    <mergeCell ref="A69:H69"/>
    <mergeCell ref="I69:AO69"/>
    <mergeCell ref="AP69:BE69"/>
    <mergeCell ref="BF69:CA69"/>
    <mergeCell ref="CB69:CW69"/>
    <mergeCell ref="CX69:DS69"/>
    <mergeCell ref="A68:H68"/>
    <mergeCell ref="I68:AO68"/>
    <mergeCell ref="AP68:BE68"/>
    <mergeCell ref="BF68:CA68"/>
    <mergeCell ref="CB68:CW68"/>
    <mergeCell ref="CX68:DS68"/>
    <mergeCell ref="A65:H67"/>
    <mergeCell ref="I65:AO65"/>
    <mergeCell ref="AP65:BE67"/>
    <mergeCell ref="BF65:CA67"/>
    <mergeCell ref="CB65:CW67"/>
    <mergeCell ref="CX65:DS67"/>
    <mergeCell ref="I66:AO66"/>
    <mergeCell ref="I67:AO67"/>
    <mergeCell ref="A63:H64"/>
    <mergeCell ref="I63:AO63"/>
    <mergeCell ref="AP63:BE64"/>
    <mergeCell ref="BF63:CA64"/>
    <mergeCell ref="CB63:CW64"/>
    <mergeCell ref="CX63:DS64"/>
    <mergeCell ref="I64:AO64"/>
    <mergeCell ref="A61:H62"/>
    <mergeCell ref="I61:AO61"/>
    <mergeCell ref="AP61:BE62"/>
    <mergeCell ref="BF61:CA62"/>
    <mergeCell ref="CB61:CW62"/>
    <mergeCell ref="CX61:DS62"/>
    <mergeCell ref="I62:AO62"/>
    <mergeCell ref="A58:H60"/>
    <mergeCell ref="I58:AO58"/>
    <mergeCell ref="AP58:BE60"/>
    <mergeCell ref="BF58:CA60"/>
    <mergeCell ref="CB58:CW60"/>
    <mergeCell ref="CX58:DS60"/>
    <mergeCell ref="I59:AO59"/>
    <mergeCell ref="I60:AO60"/>
    <mergeCell ref="A57:H57"/>
    <mergeCell ref="I57:AO57"/>
    <mergeCell ref="AP57:BE57"/>
    <mergeCell ref="BF57:CA57"/>
    <mergeCell ref="CB57:CW57"/>
    <mergeCell ref="CX57:DS57"/>
    <mergeCell ref="A56:H56"/>
    <mergeCell ref="I56:AO56"/>
    <mergeCell ref="AP56:BE56"/>
    <mergeCell ref="BF56:CA56"/>
    <mergeCell ref="CB56:CW56"/>
    <mergeCell ref="CX56:DS56"/>
    <mergeCell ref="A55:H55"/>
    <mergeCell ref="I55:AO55"/>
    <mergeCell ref="AP55:BE55"/>
    <mergeCell ref="BF55:CA55"/>
    <mergeCell ref="CB55:CW55"/>
    <mergeCell ref="CX55:DS55"/>
    <mergeCell ref="A54:H54"/>
    <mergeCell ref="I54:AO54"/>
    <mergeCell ref="AP54:BE54"/>
    <mergeCell ref="BF54:CA54"/>
    <mergeCell ref="CB54:CW54"/>
    <mergeCell ref="CX54:DS54"/>
    <mergeCell ref="A51:H53"/>
    <mergeCell ref="I51:AO51"/>
    <mergeCell ref="AP51:BE53"/>
    <mergeCell ref="BF51:CA53"/>
    <mergeCell ref="CB51:CW53"/>
    <mergeCell ref="CX51:DS53"/>
    <mergeCell ref="I52:AO52"/>
    <mergeCell ref="I53:AO53"/>
    <mergeCell ref="A48:H50"/>
    <mergeCell ref="I48:AO48"/>
    <mergeCell ref="AP48:BE50"/>
    <mergeCell ref="BF48:CA50"/>
    <mergeCell ref="CB48:CW50"/>
    <mergeCell ref="CX48:DS50"/>
    <mergeCell ref="I49:AO49"/>
    <mergeCell ref="I50:AO50"/>
    <mergeCell ref="A44:H47"/>
    <mergeCell ref="I44:AO44"/>
    <mergeCell ref="AP44:BE47"/>
    <mergeCell ref="BF44:CA47"/>
    <mergeCell ref="CB44:CW47"/>
    <mergeCell ref="CX44:DS47"/>
    <mergeCell ref="I45:AO45"/>
    <mergeCell ref="I46:AO46"/>
    <mergeCell ref="I47:AO47"/>
    <mergeCell ref="A41:H43"/>
    <mergeCell ref="I41:AO41"/>
    <mergeCell ref="AP41:BE43"/>
    <mergeCell ref="BF41:DS43"/>
    <mergeCell ref="I42:AO42"/>
    <mergeCell ref="I43:AO43"/>
    <mergeCell ref="A37:H40"/>
    <mergeCell ref="I37:AO37"/>
    <mergeCell ref="AP37:BE40"/>
    <mergeCell ref="BF37:CA40"/>
    <mergeCell ref="CB37:CW40"/>
    <mergeCell ref="CX37:DS40"/>
    <mergeCell ref="I38:AO38"/>
    <mergeCell ref="I39:AO39"/>
    <mergeCell ref="I40:AO40"/>
    <mergeCell ref="A34:H36"/>
    <mergeCell ref="I34:AO34"/>
    <mergeCell ref="AP34:BE36"/>
    <mergeCell ref="BF34:CA36"/>
    <mergeCell ref="CB34:CW36"/>
    <mergeCell ref="CX34:DS36"/>
    <mergeCell ref="I35:AO35"/>
    <mergeCell ref="I36:AO36"/>
    <mergeCell ref="A32:H33"/>
    <mergeCell ref="I32:AO32"/>
    <mergeCell ref="AP32:BE33"/>
    <mergeCell ref="BF32:CA33"/>
    <mergeCell ref="CB32:CW33"/>
    <mergeCell ref="CX32:DS33"/>
    <mergeCell ref="I33:AO33"/>
    <mergeCell ref="A31:H31"/>
    <mergeCell ref="I31:AO31"/>
    <mergeCell ref="AP31:BE31"/>
    <mergeCell ref="BF31:CA31"/>
    <mergeCell ref="CB31:CW31"/>
    <mergeCell ref="CX31:DS31"/>
    <mergeCell ref="A29:H30"/>
    <mergeCell ref="I29:AO29"/>
    <mergeCell ref="AP29:BE30"/>
    <mergeCell ref="BF29:CA30"/>
    <mergeCell ref="CB29:CW30"/>
    <mergeCell ref="CX29:DS30"/>
    <mergeCell ref="I30:AO30"/>
    <mergeCell ref="A27:H28"/>
    <mergeCell ref="I27:AO27"/>
    <mergeCell ref="AP27:BE28"/>
    <mergeCell ref="BF27:CA28"/>
    <mergeCell ref="CB27:CW28"/>
    <mergeCell ref="CX27:DS28"/>
    <mergeCell ref="I28:AO28"/>
    <mergeCell ref="A25:H26"/>
    <mergeCell ref="I25:AO25"/>
    <mergeCell ref="AP25:BE26"/>
    <mergeCell ref="BF25:CA26"/>
    <mergeCell ref="CB25:CW26"/>
    <mergeCell ref="CX25:DS26"/>
    <mergeCell ref="I26:AO26"/>
    <mergeCell ref="A20:H24"/>
    <mergeCell ref="I20:AO20"/>
    <mergeCell ref="AP20:BE24"/>
    <mergeCell ref="BF20:CA24"/>
    <mergeCell ref="CB20:CW24"/>
    <mergeCell ref="CX20:DS24"/>
    <mergeCell ref="I21:AO21"/>
    <mergeCell ref="I22:AO22"/>
    <mergeCell ref="I23:AO23"/>
    <mergeCell ref="I24:AO24"/>
    <mergeCell ref="A18:H19"/>
    <mergeCell ref="I18:AO18"/>
    <mergeCell ref="AP18:BE19"/>
    <mergeCell ref="BF18:CA19"/>
    <mergeCell ref="CB18:CW19"/>
    <mergeCell ref="CX18:DS19"/>
    <mergeCell ref="I19:AO19"/>
    <mergeCell ref="A17:H17"/>
    <mergeCell ref="I17:AO17"/>
    <mergeCell ref="AP17:BE17"/>
    <mergeCell ref="BF17:CA17"/>
    <mergeCell ref="CB17:CW17"/>
    <mergeCell ref="CX17:DS17"/>
    <mergeCell ref="A15:H16"/>
    <mergeCell ref="I15:AO15"/>
    <mergeCell ref="AP15:BE16"/>
    <mergeCell ref="BF15:CA15"/>
    <mergeCell ref="CB15:CW15"/>
    <mergeCell ref="CX15:DS15"/>
    <mergeCell ref="I16:AO16"/>
    <mergeCell ref="BF16:CA16"/>
    <mergeCell ref="CB16:CW16"/>
    <mergeCell ref="CX16:DS16"/>
    <mergeCell ref="A14:H14"/>
    <mergeCell ref="I14:AO14"/>
    <mergeCell ref="AP14:BE14"/>
    <mergeCell ref="BF14:CA14"/>
    <mergeCell ref="CB14:CW14"/>
    <mergeCell ref="CX14:DS14"/>
    <mergeCell ref="A13:H13"/>
    <mergeCell ref="I13:AO13"/>
    <mergeCell ref="AP13:BE13"/>
    <mergeCell ref="BF13:CA13"/>
    <mergeCell ref="CB13:CW13"/>
    <mergeCell ref="CX13:DS13"/>
    <mergeCell ref="A11:H12"/>
    <mergeCell ref="I11:AO11"/>
    <mergeCell ref="AP11:BE12"/>
    <mergeCell ref="BF11:CA12"/>
    <mergeCell ref="CB11:CW12"/>
    <mergeCell ref="CX11:DS12"/>
    <mergeCell ref="I12:AO12"/>
    <mergeCell ref="A10:H10"/>
    <mergeCell ref="I10:AO10"/>
    <mergeCell ref="AP10:BE10"/>
    <mergeCell ref="BF10:CA10"/>
    <mergeCell ref="CB10:CW10"/>
    <mergeCell ref="CX10:DS10"/>
    <mergeCell ref="A9:H9"/>
    <mergeCell ref="I9:AO9"/>
    <mergeCell ref="AP9:BE9"/>
    <mergeCell ref="BF9:CA9"/>
    <mergeCell ref="CB9:CW9"/>
    <mergeCell ref="CX9:DS9"/>
    <mergeCell ref="A5:DS5"/>
    <mergeCell ref="A6:DS6"/>
    <mergeCell ref="A8:H8"/>
    <mergeCell ref="I8:AO8"/>
    <mergeCell ref="AP8:BE8"/>
    <mergeCell ref="BF8:CA8"/>
    <mergeCell ref="CB8:CW8"/>
    <mergeCell ref="CX8:DS8"/>
  </mergeCells>
  <pageMargins left="0.7" right="0.7" top="0.75" bottom="0.75" header="0.3" footer="0.3"/>
  <pageSetup paperSize="9"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ADD79-EBFC-48FF-9A4C-BA34AA7D32CC}">
  <sheetPr>
    <tabColor theme="3" tint="0.39997558519241921"/>
    <pageSetUpPr fitToPage="1"/>
  </sheetPr>
  <dimension ref="A1:DT99"/>
  <sheetViews>
    <sheetView view="pageBreakPreview" topLeftCell="A49" zoomScale="60" zoomScaleNormal="100" workbookViewId="0">
      <selection activeCell="AP53" sqref="AP53:BE55"/>
    </sheetView>
  </sheetViews>
  <sheetFormatPr defaultColWidth="1.140625" defaultRowHeight="15.75" x14ac:dyDescent="0.25"/>
  <cols>
    <col min="1" max="111" width="1.140625" style="10"/>
    <col min="112" max="112" width="2.140625" style="10" customWidth="1"/>
    <col min="113" max="367" width="1.140625" style="10"/>
    <col min="368" max="368" width="2.140625" style="10" customWidth="1"/>
    <col min="369" max="623" width="1.140625" style="10"/>
    <col min="624" max="624" width="2.140625" style="10" customWidth="1"/>
    <col min="625" max="879" width="1.140625" style="10"/>
    <col min="880" max="880" width="2.140625" style="10" customWidth="1"/>
    <col min="881" max="1135" width="1.140625" style="10"/>
    <col min="1136" max="1136" width="2.140625" style="10" customWidth="1"/>
    <col min="1137" max="1391" width="1.140625" style="10"/>
    <col min="1392" max="1392" width="2.140625" style="10" customWidth="1"/>
    <col min="1393" max="1647" width="1.140625" style="10"/>
    <col min="1648" max="1648" width="2.140625" style="10" customWidth="1"/>
    <col min="1649" max="1903" width="1.140625" style="10"/>
    <col min="1904" max="1904" width="2.140625" style="10" customWidth="1"/>
    <col min="1905" max="2159" width="1.140625" style="10"/>
    <col min="2160" max="2160" width="2.140625" style="10" customWidth="1"/>
    <col min="2161" max="2415" width="1.140625" style="10"/>
    <col min="2416" max="2416" width="2.140625" style="10" customWidth="1"/>
    <col min="2417" max="2671" width="1.140625" style="10"/>
    <col min="2672" max="2672" width="2.140625" style="10" customWidth="1"/>
    <col min="2673" max="2927" width="1.140625" style="10"/>
    <col min="2928" max="2928" width="2.140625" style="10" customWidth="1"/>
    <col min="2929" max="3183" width="1.140625" style="10"/>
    <col min="3184" max="3184" width="2.140625" style="10" customWidth="1"/>
    <col min="3185" max="3439" width="1.140625" style="10"/>
    <col min="3440" max="3440" width="2.140625" style="10" customWidth="1"/>
    <col min="3441" max="3695" width="1.140625" style="10"/>
    <col min="3696" max="3696" width="2.140625" style="10" customWidth="1"/>
    <col min="3697" max="3951" width="1.140625" style="10"/>
    <col min="3952" max="3952" width="2.140625" style="10" customWidth="1"/>
    <col min="3953" max="4207" width="1.140625" style="10"/>
    <col min="4208" max="4208" width="2.140625" style="10" customWidth="1"/>
    <col min="4209" max="4463" width="1.140625" style="10"/>
    <col min="4464" max="4464" width="2.140625" style="10" customWidth="1"/>
    <col min="4465" max="4719" width="1.140625" style="10"/>
    <col min="4720" max="4720" width="2.140625" style="10" customWidth="1"/>
    <col min="4721" max="4975" width="1.140625" style="10"/>
    <col min="4976" max="4976" width="2.140625" style="10" customWidth="1"/>
    <col min="4977" max="5231" width="1.140625" style="10"/>
    <col min="5232" max="5232" width="2.140625" style="10" customWidth="1"/>
    <col min="5233" max="5487" width="1.140625" style="10"/>
    <col min="5488" max="5488" width="2.140625" style="10" customWidth="1"/>
    <col min="5489" max="5743" width="1.140625" style="10"/>
    <col min="5744" max="5744" width="2.140625" style="10" customWidth="1"/>
    <col min="5745" max="5999" width="1.140625" style="10"/>
    <col min="6000" max="6000" width="2.140625" style="10" customWidth="1"/>
    <col min="6001" max="6255" width="1.140625" style="10"/>
    <col min="6256" max="6256" width="2.140625" style="10" customWidth="1"/>
    <col min="6257" max="6511" width="1.140625" style="10"/>
    <col min="6512" max="6512" width="2.140625" style="10" customWidth="1"/>
    <col min="6513" max="6767" width="1.140625" style="10"/>
    <col min="6768" max="6768" width="2.140625" style="10" customWidth="1"/>
    <col min="6769" max="7023" width="1.140625" style="10"/>
    <col min="7024" max="7024" width="2.140625" style="10" customWidth="1"/>
    <col min="7025" max="7279" width="1.140625" style="10"/>
    <col min="7280" max="7280" width="2.140625" style="10" customWidth="1"/>
    <col min="7281" max="7535" width="1.140625" style="10"/>
    <col min="7536" max="7536" width="2.140625" style="10" customWidth="1"/>
    <col min="7537" max="7791" width="1.140625" style="10"/>
    <col min="7792" max="7792" width="2.140625" style="10" customWidth="1"/>
    <col min="7793" max="8047" width="1.140625" style="10"/>
    <col min="8048" max="8048" width="2.140625" style="10" customWidth="1"/>
    <col min="8049" max="8303" width="1.140625" style="10"/>
    <col min="8304" max="8304" width="2.140625" style="10" customWidth="1"/>
    <col min="8305" max="8559" width="1.140625" style="10"/>
    <col min="8560" max="8560" width="2.140625" style="10" customWidth="1"/>
    <col min="8561" max="8815" width="1.140625" style="10"/>
    <col min="8816" max="8816" width="2.140625" style="10" customWidth="1"/>
    <col min="8817" max="9071" width="1.140625" style="10"/>
    <col min="9072" max="9072" width="2.140625" style="10" customWidth="1"/>
    <col min="9073" max="9327" width="1.140625" style="10"/>
    <col min="9328" max="9328" width="2.140625" style="10" customWidth="1"/>
    <col min="9329" max="9583" width="1.140625" style="10"/>
    <col min="9584" max="9584" width="2.140625" style="10" customWidth="1"/>
    <col min="9585" max="9839" width="1.140625" style="10"/>
    <col min="9840" max="9840" width="2.140625" style="10" customWidth="1"/>
    <col min="9841" max="10095" width="1.140625" style="10"/>
    <col min="10096" max="10096" width="2.140625" style="10" customWidth="1"/>
    <col min="10097" max="10351" width="1.140625" style="10"/>
    <col min="10352" max="10352" width="2.140625" style="10" customWidth="1"/>
    <col min="10353" max="10607" width="1.140625" style="10"/>
    <col min="10608" max="10608" width="2.140625" style="10" customWidth="1"/>
    <col min="10609" max="10863" width="1.140625" style="10"/>
    <col min="10864" max="10864" width="2.140625" style="10" customWidth="1"/>
    <col min="10865" max="11119" width="1.140625" style="10"/>
    <col min="11120" max="11120" width="2.140625" style="10" customWidth="1"/>
    <col min="11121" max="11375" width="1.140625" style="10"/>
    <col min="11376" max="11376" width="2.140625" style="10" customWidth="1"/>
    <col min="11377" max="11631" width="1.140625" style="10"/>
    <col min="11632" max="11632" width="2.140625" style="10" customWidth="1"/>
    <col min="11633" max="11887" width="1.140625" style="10"/>
    <col min="11888" max="11888" width="2.140625" style="10" customWidth="1"/>
    <col min="11889" max="12143" width="1.140625" style="10"/>
    <col min="12144" max="12144" width="2.140625" style="10" customWidth="1"/>
    <col min="12145" max="12399" width="1.140625" style="10"/>
    <col min="12400" max="12400" width="2.140625" style="10" customWidth="1"/>
    <col min="12401" max="12655" width="1.140625" style="10"/>
    <col min="12656" max="12656" width="2.140625" style="10" customWidth="1"/>
    <col min="12657" max="12911" width="1.140625" style="10"/>
    <col min="12912" max="12912" width="2.140625" style="10" customWidth="1"/>
    <col min="12913" max="13167" width="1.140625" style="10"/>
    <col min="13168" max="13168" width="2.140625" style="10" customWidth="1"/>
    <col min="13169" max="13423" width="1.140625" style="10"/>
    <col min="13424" max="13424" width="2.140625" style="10" customWidth="1"/>
    <col min="13425" max="13679" width="1.140625" style="10"/>
    <col min="13680" max="13680" width="2.140625" style="10" customWidth="1"/>
    <col min="13681" max="13935" width="1.140625" style="10"/>
    <col min="13936" max="13936" width="2.140625" style="10" customWidth="1"/>
    <col min="13937" max="14191" width="1.140625" style="10"/>
    <col min="14192" max="14192" width="2.140625" style="10" customWidth="1"/>
    <col min="14193" max="14447" width="1.140625" style="10"/>
    <col min="14448" max="14448" width="2.140625" style="10" customWidth="1"/>
    <col min="14449" max="14703" width="1.140625" style="10"/>
    <col min="14704" max="14704" width="2.140625" style="10" customWidth="1"/>
    <col min="14705" max="14959" width="1.140625" style="10"/>
    <col min="14960" max="14960" width="2.140625" style="10" customWidth="1"/>
    <col min="14961" max="15215" width="1.140625" style="10"/>
    <col min="15216" max="15216" width="2.140625" style="10" customWidth="1"/>
    <col min="15217" max="15471" width="1.140625" style="10"/>
    <col min="15472" max="15472" width="2.140625" style="10" customWidth="1"/>
    <col min="15473" max="15727" width="1.140625" style="10"/>
    <col min="15728" max="15728" width="2.140625" style="10" customWidth="1"/>
    <col min="15729" max="15983" width="1.140625" style="10"/>
    <col min="15984" max="15984" width="2.140625" style="10" customWidth="1"/>
    <col min="15985" max="16239" width="1.140625" style="10"/>
    <col min="16240" max="16240" width="2.140625" style="10" customWidth="1"/>
    <col min="16241" max="16384" width="1.140625" style="10"/>
  </cols>
  <sheetData>
    <row r="1" spans="1:124" s="1" customFormat="1" ht="11.25" x14ac:dyDescent="0.2">
      <c r="DS1" s="2" t="s">
        <v>169</v>
      </c>
      <c r="DT1" s="2"/>
    </row>
    <row r="2" spans="1:124" s="1" customFormat="1" ht="11.25" x14ac:dyDescent="0.2">
      <c r="DS2" s="2" t="s">
        <v>13</v>
      </c>
      <c r="DT2" s="2"/>
    </row>
    <row r="3" spans="1:124" s="1" customFormat="1" ht="11.25" x14ac:dyDescent="0.2">
      <c r="DS3" s="2" t="s">
        <v>14</v>
      </c>
      <c r="DT3" s="2"/>
    </row>
    <row r="7" spans="1:124" s="14" customFormat="1" ht="18.75" x14ac:dyDescent="0.3">
      <c r="A7" s="13" t="s">
        <v>170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</row>
    <row r="10" spans="1:124" x14ac:dyDescent="0.25">
      <c r="A10" s="19" t="s">
        <v>36</v>
      </c>
      <c r="B10" s="20"/>
      <c r="C10" s="20"/>
      <c r="D10" s="20"/>
      <c r="E10" s="20"/>
      <c r="F10" s="20"/>
      <c r="G10" s="20"/>
      <c r="H10" s="21"/>
      <c r="I10" s="19" t="s">
        <v>37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1"/>
      <c r="AP10" s="19" t="s">
        <v>38</v>
      </c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1"/>
      <c r="BF10" s="19" t="s">
        <v>39</v>
      </c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1"/>
      <c r="CB10" s="19" t="s">
        <v>40</v>
      </c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1"/>
      <c r="CX10" s="19" t="s">
        <v>41</v>
      </c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1"/>
    </row>
    <row r="11" spans="1:124" x14ac:dyDescent="0.25">
      <c r="A11" s="22" t="s">
        <v>42</v>
      </c>
      <c r="B11" s="11"/>
      <c r="C11" s="11"/>
      <c r="D11" s="11"/>
      <c r="E11" s="11"/>
      <c r="F11" s="11"/>
      <c r="G11" s="11"/>
      <c r="H11" s="23"/>
      <c r="I11" s="22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23"/>
      <c r="AP11" s="22" t="s">
        <v>43</v>
      </c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23"/>
      <c r="BF11" s="22" t="s">
        <v>44</v>
      </c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23"/>
      <c r="CB11" s="22" t="s">
        <v>45</v>
      </c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23"/>
      <c r="CX11" s="22" t="s">
        <v>46</v>
      </c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23"/>
    </row>
    <row r="12" spans="1:124" ht="15.75" customHeight="1" x14ac:dyDescent="0.25">
      <c r="A12" s="22"/>
      <c r="B12" s="11"/>
      <c r="C12" s="11"/>
      <c r="D12" s="11"/>
      <c r="E12" s="11"/>
      <c r="F12" s="11"/>
      <c r="G12" s="11"/>
      <c r="H12" s="23"/>
      <c r="I12" s="22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23"/>
      <c r="AP12" s="22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23"/>
      <c r="BF12" s="22" t="s">
        <v>47</v>
      </c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23"/>
      <c r="CB12" s="22" t="s">
        <v>171</v>
      </c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23"/>
      <c r="CX12" s="22" t="s">
        <v>49</v>
      </c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23"/>
    </row>
    <row r="13" spans="1:124" s="29" customFormat="1" x14ac:dyDescent="0.2">
      <c r="A13" s="45"/>
      <c r="B13" s="30"/>
      <c r="C13" s="30"/>
      <c r="D13" s="30"/>
      <c r="E13" s="30"/>
      <c r="F13" s="30"/>
      <c r="G13" s="30"/>
      <c r="H13" s="46"/>
      <c r="I13" s="47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48"/>
      <c r="AP13" s="45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46"/>
      <c r="BF13" s="49" t="s">
        <v>172</v>
      </c>
      <c r="BG13" s="26"/>
      <c r="BH13" s="26"/>
      <c r="BI13" s="26"/>
      <c r="BJ13" s="26"/>
      <c r="BK13" s="26"/>
      <c r="BL13" s="26"/>
      <c r="BM13" s="26"/>
      <c r="BN13" s="26"/>
      <c r="BO13" s="26"/>
      <c r="BP13" s="50"/>
      <c r="BQ13" s="49" t="s">
        <v>173</v>
      </c>
      <c r="BR13" s="26"/>
      <c r="BS13" s="26"/>
      <c r="BT13" s="26"/>
      <c r="BU13" s="26"/>
      <c r="BV13" s="26"/>
      <c r="BW13" s="26"/>
      <c r="BX13" s="26"/>
      <c r="BY13" s="26"/>
      <c r="BZ13" s="26"/>
      <c r="CA13" s="50"/>
      <c r="CB13" s="49" t="s">
        <v>172</v>
      </c>
      <c r="CC13" s="26"/>
      <c r="CD13" s="26"/>
      <c r="CE13" s="26"/>
      <c r="CF13" s="26"/>
      <c r="CG13" s="26"/>
      <c r="CH13" s="26"/>
      <c r="CI13" s="26"/>
      <c r="CJ13" s="26"/>
      <c r="CK13" s="26"/>
      <c r="CL13" s="50"/>
      <c r="CM13" s="49" t="s">
        <v>173</v>
      </c>
      <c r="CN13" s="26"/>
      <c r="CO13" s="26"/>
      <c r="CP13" s="26"/>
      <c r="CQ13" s="26"/>
      <c r="CR13" s="26"/>
      <c r="CS13" s="26"/>
      <c r="CT13" s="26"/>
      <c r="CU13" s="26"/>
      <c r="CV13" s="26"/>
      <c r="CW13" s="50"/>
      <c r="CX13" s="49" t="s">
        <v>172</v>
      </c>
      <c r="CY13" s="26"/>
      <c r="CZ13" s="26"/>
      <c r="DA13" s="26"/>
      <c r="DB13" s="26"/>
      <c r="DC13" s="26"/>
      <c r="DD13" s="26"/>
      <c r="DE13" s="26"/>
      <c r="DF13" s="26"/>
      <c r="DG13" s="26"/>
      <c r="DH13" s="50"/>
      <c r="DI13" s="49" t="s">
        <v>173</v>
      </c>
      <c r="DJ13" s="26"/>
      <c r="DK13" s="26"/>
      <c r="DL13" s="26"/>
      <c r="DM13" s="26"/>
      <c r="DN13" s="26"/>
      <c r="DO13" s="26"/>
      <c r="DP13" s="26"/>
      <c r="DQ13" s="26"/>
      <c r="DR13" s="26"/>
      <c r="DS13" s="50"/>
    </row>
    <row r="14" spans="1:124" x14ac:dyDescent="0.25">
      <c r="A14" s="51"/>
      <c r="B14" s="52"/>
      <c r="C14" s="52"/>
      <c r="D14" s="52"/>
      <c r="E14" s="52"/>
      <c r="F14" s="52"/>
      <c r="G14" s="52"/>
      <c r="H14" s="53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6"/>
      <c r="AP14" s="51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3"/>
      <c r="BF14" s="51" t="s">
        <v>174</v>
      </c>
      <c r="BG14" s="52"/>
      <c r="BH14" s="52"/>
      <c r="BI14" s="52"/>
      <c r="BJ14" s="52"/>
      <c r="BK14" s="52"/>
      <c r="BL14" s="52"/>
      <c r="BM14" s="52"/>
      <c r="BN14" s="52"/>
      <c r="BO14" s="52"/>
      <c r="BP14" s="53"/>
      <c r="BQ14" s="51" t="s">
        <v>174</v>
      </c>
      <c r="BR14" s="52"/>
      <c r="BS14" s="52"/>
      <c r="BT14" s="52"/>
      <c r="BU14" s="52"/>
      <c r="BV14" s="52"/>
      <c r="BW14" s="52"/>
      <c r="BX14" s="52"/>
      <c r="BY14" s="52"/>
      <c r="BZ14" s="52"/>
      <c r="CA14" s="53"/>
      <c r="CB14" s="51" t="s">
        <v>174</v>
      </c>
      <c r="CC14" s="52"/>
      <c r="CD14" s="52"/>
      <c r="CE14" s="52"/>
      <c r="CF14" s="52"/>
      <c r="CG14" s="52"/>
      <c r="CH14" s="52"/>
      <c r="CI14" s="52"/>
      <c r="CJ14" s="52"/>
      <c r="CK14" s="52"/>
      <c r="CL14" s="53"/>
      <c r="CM14" s="51" t="s">
        <v>174</v>
      </c>
      <c r="CN14" s="52"/>
      <c r="CO14" s="52"/>
      <c r="CP14" s="52"/>
      <c r="CQ14" s="52"/>
      <c r="CR14" s="52"/>
      <c r="CS14" s="52"/>
      <c r="CT14" s="52"/>
      <c r="CU14" s="52"/>
      <c r="CV14" s="52"/>
      <c r="CW14" s="53"/>
      <c r="CX14" s="51" t="s">
        <v>174</v>
      </c>
      <c r="CY14" s="52"/>
      <c r="CZ14" s="52"/>
      <c r="DA14" s="52"/>
      <c r="DB14" s="52"/>
      <c r="DC14" s="52"/>
      <c r="DD14" s="52"/>
      <c r="DE14" s="52"/>
      <c r="DF14" s="52"/>
      <c r="DG14" s="52"/>
      <c r="DH14" s="53"/>
      <c r="DI14" s="51" t="s">
        <v>174</v>
      </c>
      <c r="DJ14" s="52"/>
      <c r="DK14" s="52"/>
      <c r="DL14" s="52"/>
      <c r="DM14" s="52"/>
      <c r="DN14" s="52"/>
      <c r="DO14" s="52"/>
      <c r="DP14" s="52"/>
      <c r="DQ14" s="52"/>
      <c r="DR14" s="52"/>
      <c r="DS14" s="53"/>
    </row>
    <row r="15" spans="1:124" x14ac:dyDescent="0.25">
      <c r="A15" s="26" t="s">
        <v>50</v>
      </c>
      <c r="B15" s="26"/>
      <c r="C15" s="26"/>
      <c r="D15" s="26"/>
      <c r="E15" s="26"/>
      <c r="F15" s="26"/>
      <c r="G15" s="26"/>
      <c r="H15" s="26"/>
      <c r="I15" s="27" t="s">
        <v>175</v>
      </c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8" t="s">
        <v>176</v>
      </c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 t="s">
        <v>176</v>
      </c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 t="s">
        <v>176</v>
      </c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 t="s">
        <v>176</v>
      </c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 t="s">
        <v>176</v>
      </c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 t="s">
        <v>176</v>
      </c>
      <c r="DJ15" s="28"/>
      <c r="DK15" s="28"/>
      <c r="DL15" s="28"/>
      <c r="DM15" s="28"/>
      <c r="DN15" s="28"/>
      <c r="DO15" s="28"/>
      <c r="DP15" s="28"/>
      <c r="DQ15" s="28"/>
      <c r="DR15" s="28"/>
      <c r="DS15" s="28"/>
    </row>
    <row r="16" spans="1:124" x14ac:dyDescent="0.25">
      <c r="A16" s="30"/>
      <c r="B16" s="30"/>
      <c r="C16" s="30"/>
      <c r="D16" s="30"/>
      <c r="E16" s="30"/>
      <c r="F16" s="30"/>
      <c r="G16" s="30"/>
      <c r="H16" s="30"/>
      <c r="I16" s="31" t="s">
        <v>177</v>
      </c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</row>
    <row r="17" spans="1:123" x14ac:dyDescent="0.25">
      <c r="A17" s="30" t="s">
        <v>53</v>
      </c>
      <c r="B17" s="30"/>
      <c r="C17" s="30"/>
      <c r="D17" s="30"/>
      <c r="E17" s="30"/>
      <c r="F17" s="30"/>
      <c r="G17" s="30"/>
      <c r="H17" s="30"/>
      <c r="I17" s="31" t="s">
        <v>178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32" t="s">
        <v>176</v>
      </c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 t="s">
        <v>176</v>
      </c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 t="s">
        <v>176</v>
      </c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 t="s">
        <v>176</v>
      </c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 t="s">
        <v>176</v>
      </c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 t="s">
        <v>176</v>
      </c>
      <c r="DJ17" s="32"/>
      <c r="DK17" s="32"/>
      <c r="DL17" s="32"/>
      <c r="DM17" s="32"/>
      <c r="DN17" s="32"/>
      <c r="DO17" s="32"/>
      <c r="DP17" s="32"/>
      <c r="DQ17" s="32"/>
      <c r="DR17" s="32"/>
      <c r="DS17" s="32"/>
    </row>
    <row r="18" spans="1:123" x14ac:dyDescent="0.25">
      <c r="A18" s="30"/>
      <c r="B18" s="30"/>
      <c r="C18" s="30"/>
      <c r="D18" s="30"/>
      <c r="E18" s="30"/>
      <c r="F18" s="30"/>
      <c r="G18" s="30"/>
      <c r="H18" s="30"/>
      <c r="I18" s="31" t="s">
        <v>179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</row>
    <row r="19" spans="1:123" x14ac:dyDescent="0.25">
      <c r="A19" s="30"/>
      <c r="B19" s="30"/>
      <c r="C19" s="30"/>
      <c r="D19" s="30"/>
      <c r="E19" s="30"/>
      <c r="F19" s="30"/>
      <c r="G19" s="30"/>
      <c r="H19" s="30"/>
      <c r="I19" s="31" t="s">
        <v>180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0" t="s">
        <v>181</v>
      </c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2" t="s">
        <v>176</v>
      </c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 t="s">
        <v>176</v>
      </c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 t="s">
        <v>176</v>
      </c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 t="s">
        <v>176</v>
      </c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 t="s">
        <v>176</v>
      </c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 t="s">
        <v>176</v>
      </c>
      <c r="DJ19" s="32"/>
      <c r="DK19" s="32"/>
      <c r="DL19" s="32"/>
      <c r="DM19" s="32"/>
      <c r="DN19" s="32"/>
      <c r="DO19" s="32"/>
      <c r="DP19" s="32"/>
      <c r="DQ19" s="32"/>
      <c r="DR19" s="32"/>
      <c r="DS19" s="32"/>
    </row>
    <row r="20" spans="1:123" x14ac:dyDescent="0.25">
      <c r="A20" s="30"/>
      <c r="B20" s="30"/>
      <c r="C20" s="30"/>
      <c r="D20" s="30"/>
      <c r="E20" s="30"/>
      <c r="F20" s="30"/>
      <c r="G20" s="30"/>
      <c r="H20" s="30"/>
      <c r="I20" s="31" t="s">
        <v>182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</row>
    <row r="21" spans="1:123" x14ac:dyDescent="0.25">
      <c r="A21" s="30"/>
      <c r="B21" s="30"/>
      <c r="C21" s="30"/>
      <c r="D21" s="30"/>
      <c r="E21" s="30"/>
      <c r="F21" s="30"/>
      <c r="G21" s="30"/>
      <c r="H21" s="30"/>
      <c r="I21" s="31" t="s">
        <v>183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</row>
    <row r="22" spans="1:123" x14ac:dyDescent="0.25">
      <c r="A22" s="30"/>
      <c r="B22" s="30"/>
      <c r="C22" s="30"/>
      <c r="D22" s="30"/>
      <c r="E22" s="30"/>
      <c r="F22" s="30"/>
      <c r="G22" s="30"/>
      <c r="H22" s="30"/>
      <c r="I22" s="31" t="s">
        <v>184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</row>
    <row r="23" spans="1:123" x14ac:dyDescent="0.25">
      <c r="A23" s="30"/>
      <c r="B23" s="30"/>
      <c r="C23" s="30"/>
      <c r="D23" s="30"/>
      <c r="E23" s="30"/>
      <c r="F23" s="30"/>
      <c r="G23" s="30"/>
      <c r="H23" s="30"/>
      <c r="I23" s="31" t="s">
        <v>185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</row>
    <row r="24" spans="1:123" x14ac:dyDescent="0.25">
      <c r="A24" s="30"/>
      <c r="B24" s="30"/>
      <c r="C24" s="30"/>
      <c r="D24" s="30"/>
      <c r="E24" s="30"/>
      <c r="F24" s="30"/>
      <c r="G24" s="30"/>
      <c r="H24" s="30"/>
      <c r="I24" s="31" t="s">
        <v>186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</row>
    <row r="25" spans="1:123" x14ac:dyDescent="0.25">
      <c r="A25" s="30"/>
      <c r="B25" s="30"/>
      <c r="C25" s="30"/>
      <c r="D25" s="30"/>
      <c r="E25" s="30"/>
      <c r="F25" s="30"/>
      <c r="G25" s="30"/>
      <c r="H25" s="30"/>
      <c r="I25" s="31" t="s">
        <v>187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</row>
    <row r="26" spans="1:123" x14ac:dyDescent="0.25">
      <c r="A26" s="30"/>
      <c r="B26" s="30"/>
      <c r="C26" s="30"/>
      <c r="D26" s="30"/>
      <c r="E26" s="30"/>
      <c r="F26" s="30"/>
      <c r="G26" s="30"/>
      <c r="H26" s="30"/>
      <c r="I26" s="31" t="s">
        <v>188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</row>
    <row r="27" spans="1:123" x14ac:dyDescent="0.25">
      <c r="A27" s="30"/>
      <c r="B27" s="30"/>
      <c r="C27" s="30"/>
      <c r="D27" s="30"/>
      <c r="E27" s="30"/>
      <c r="F27" s="30"/>
      <c r="G27" s="30"/>
      <c r="H27" s="30"/>
      <c r="I27" s="31" t="s">
        <v>189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</row>
    <row r="28" spans="1:123" x14ac:dyDescent="0.25">
      <c r="A28" s="30"/>
      <c r="B28" s="30"/>
      <c r="C28" s="30"/>
      <c r="D28" s="30"/>
      <c r="E28" s="30"/>
      <c r="F28" s="30"/>
      <c r="G28" s="30"/>
      <c r="H28" s="30"/>
      <c r="I28" s="31" t="s">
        <v>190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</row>
    <row r="29" spans="1:123" x14ac:dyDescent="0.25">
      <c r="A29" s="30"/>
      <c r="B29" s="30"/>
      <c r="C29" s="30"/>
      <c r="D29" s="30"/>
      <c r="E29" s="30"/>
      <c r="F29" s="30"/>
      <c r="G29" s="30"/>
      <c r="H29" s="30"/>
      <c r="I29" s="31" t="s">
        <v>191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</row>
    <row r="30" spans="1:123" x14ac:dyDescent="0.25">
      <c r="A30" s="30"/>
      <c r="B30" s="30"/>
      <c r="C30" s="30"/>
      <c r="D30" s="30"/>
      <c r="E30" s="30"/>
      <c r="F30" s="30"/>
      <c r="G30" s="30"/>
      <c r="H30" s="30"/>
      <c r="I30" s="31" t="s">
        <v>192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</row>
    <row r="31" spans="1:123" x14ac:dyDescent="0.25">
      <c r="A31" s="30"/>
      <c r="B31" s="30"/>
      <c r="C31" s="30"/>
      <c r="D31" s="30"/>
      <c r="E31" s="30"/>
      <c r="F31" s="30"/>
      <c r="G31" s="30"/>
      <c r="H31" s="30"/>
      <c r="I31" s="31" t="s">
        <v>193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</row>
    <row r="32" spans="1:123" x14ac:dyDescent="0.25">
      <c r="A32" s="30"/>
      <c r="B32" s="30"/>
      <c r="C32" s="30"/>
      <c r="D32" s="30"/>
      <c r="E32" s="30"/>
      <c r="F32" s="30"/>
      <c r="G32" s="30"/>
      <c r="H32" s="30"/>
      <c r="I32" s="31" t="s">
        <v>194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0" t="s">
        <v>195</v>
      </c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2" t="s">
        <v>176</v>
      </c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 t="s">
        <v>176</v>
      </c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 t="s">
        <v>176</v>
      </c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 t="s">
        <v>176</v>
      </c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 t="s">
        <v>176</v>
      </c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 t="s">
        <v>176</v>
      </c>
      <c r="DJ32" s="32"/>
      <c r="DK32" s="32"/>
      <c r="DL32" s="32"/>
      <c r="DM32" s="32"/>
      <c r="DN32" s="32"/>
      <c r="DO32" s="32"/>
      <c r="DP32" s="32"/>
      <c r="DQ32" s="32"/>
      <c r="DR32" s="32"/>
      <c r="DS32" s="32"/>
    </row>
    <row r="33" spans="1:123" x14ac:dyDescent="0.25">
      <c r="A33" s="30"/>
      <c r="B33" s="30"/>
      <c r="C33" s="30"/>
      <c r="D33" s="30"/>
      <c r="E33" s="30"/>
      <c r="F33" s="30"/>
      <c r="G33" s="30"/>
      <c r="H33" s="30"/>
      <c r="I33" s="31" t="s">
        <v>196</v>
      </c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</row>
    <row r="34" spans="1:123" x14ac:dyDescent="0.25">
      <c r="A34" s="30"/>
      <c r="B34" s="30"/>
      <c r="C34" s="30"/>
      <c r="D34" s="30"/>
      <c r="E34" s="30"/>
      <c r="F34" s="30"/>
      <c r="G34" s="30"/>
      <c r="H34" s="30"/>
      <c r="I34" s="31" t="s">
        <v>182</v>
      </c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</row>
    <row r="35" spans="1:123" x14ac:dyDescent="0.25">
      <c r="A35" s="30"/>
      <c r="B35" s="30"/>
      <c r="C35" s="30"/>
      <c r="D35" s="30"/>
      <c r="E35" s="30"/>
      <c r="F35" s="30"/>
      <c r="G35" s="30"/>
      <c r="H35" s="30"/>
      <c r="I35" s="31" t="s">
        <v>197</v>
      </c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</row>
    <row r="36" spans="1:123" x14ac:dyDescent="0.25">
      <c r="A36" s="30"/>
      <c r="B36" s="30"/>
      <c r="C36" s="30"/>
      <c r="D36" s="30"/>
      <c r="E36" s="30"/>
      <c r="F36" s="30"/>
      <c r="G36" s="30"/>
      <c r="H36" s="30"/>
      <c r="I36" s="31" t="s">
        <v>198</v>
      </c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</row>
    <row r="37" spans="1:123" x14ac:dyDescent="0.25">
      <c r="A37" s="30"/>
      <c r="B37" s="30"/>
      <c r="C37" s="30"/>
      <c r="D37" s="30"/>
      <c r="E37" s="30"/>
      <c r="F37" s="30"/>
      <c r="G37" s="30"/>
      <c r="H37" s="30"/>
      <c r="I37" s="31" t="s">
        <v>199</v>
      </c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</row>
    <row r="38" spans="1:123" x14ac:dyDescent="0.25">
      <c r="A38" s="30"/>
      <c r="B38" s="30"/>
      <c r="C38" s="30"/>
      <c r="D38" s="30"/>
      <c r="E38" s="30"/>
      <c r="F38" s="30"/>
      <c r="G38" s="30"/>
      <c r="H38" s="30"/>
      <c r="I38" s="31" t="s">
        <v>200</v>
      </c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</row>
    <row r="39" spans="1:123" x14ac:dyDescent="0.25">
      <c r="A39" s="30"/>
      <c r="B39" s="30"/>
      <c r="C39" s="30"/>
      <c r="D39" s="30"/>
      <c r="E39" s="30"/>
      <c r="F39" s="30"/>
      <c r="G39" s="30"/>
      <c r="H39" s="30"/>
      <c r="I39" s="31" t="s">
        <v>201</v>
      </c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</row>
    <row r="40" spans="1:123" x14ac:dyDescent="0.25">
      <c r="A40" s="30"/>
      <c r="B40" s="30"/>
      <c r="C40" s="30"/>
      <c r="D40" s="30"/>
      <c r="E40" s="30"/>
      <c r="F40" s="30"/>
      <c r="G40" s="30"/>
      <c r="H40" s="30"/>
      <c r="I40" s="31" t="s">
        <v>202</v>
      </c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</row>
    <row r="41" spans="1:123" x14ac:dyDescent="0.25">
      <c r="A41" s="30"/>
      <c r="B41" s="30"/>
      <c r="C41" s="30"/>
      <c r="D41" s="30"/>
      <c r="E41" s="30"/>
      <c r="F41" s="30"/>
      <c r="G41" s="30"/>
      <c r="H41" s="30"/>
      <c r="I41" s="31" t="s">
        <v>203</v>
      </c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</row>
    <row r="42" spans="1:123" x14ac:dyDescent="0.25">
      <c r="A42" s="30"/>
      <c r="B42" s="30"/>
      <c r="C42" s="30"/>
      <c r="D42" s="30"/>
      <c r="E42" s="30"/>
      <c r="F42" s="30"/>
      <c r="G42" s="30"/>
      <c r="H42" s="30"/>
      <c r="I42" s="31" t="s">
        <v>204</v>
      </c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</row>
    <row r="43" spans="1:123" x14ac:dyDescent="0.25">
      <c r="A43" s="30"/>
      <c r="B43" s="30"/>
      <c r="C43" s="30"/>
      <c r="D43" s="30"/>
      <c r="E43" s="30"/>
      <c r="F43" s="30"/>
      <c r="G43" s="30"/>
      <c r="H43" s="30"/>
      <c r="I43" s="31" t="s">
        <v>191</v>
      </c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</row>
    <row r="44" spans="1:123" x14ac:dyDescent="0.25">
      <c r="A44" s="30"/>
      <c r="B44" s="30"/>
      <c r="C44" s="30"/>
      <c r="D44" s="30"/>
      <c r="E44" s="30"/>
      <c r="F44" s="30"/>
      <c r="G44" s="30"/>
      <c r="H44" s="30"/>
      <c r="I44" s="31" t="s">
        <v>192</v>
      </c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</row>
    <row r="45" spans="1:123" x14ac:dyDescent="0.25">
      <c r="A45" s="30"/>
      <c r="B45" s="30"/>
      <c r="C45" s="30"/>
      <c r="D45" s="30"/>
      <c r="E45" s="30"/>
      <c r="F45" s="30"/>
      <c r="G45" s="30"/>
      <c r="H45" s="30"/>
      <c r="I45" s="31" t="s">
        <v>193</v>
      </c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</row>
    <row r="46" spans="1:123" x14ac:dyDescent="0.25">
      <c r="A46" s="30" t="s">
        <v>56</v>
      </c>
      <c r="B46" s="30"/>
      <c r="C46" s="30"/>
      <c r="D46" s="30"/>
      <c r="E46" s="30"/>
      <c r="F46" s="30"/>
      <c r="G46" s="30"/>
      <c r="H46" s="30"/>
      <c r="I46" s="31" t="s">
        <v>205</v>
      </c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2" t="s">
        <v>176</v>
      </c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 t="s">
        <v>176</v>
      </c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 t="s">
        <v>176</v>
      </c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 t="s">
        <v>176</v>
      </c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 t="s">
        <v>176</v>
      </c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 t="s">
        <v>176</v>
      </c>
      <c r="DJ46" s="32"/>
      <c r="DK46" s="32"/>
      <c r="DL46" s="32"/>
      <c r="DM46" s="32"/>
      <c r="DN46" s="32"/>
      <c r="DO46" s="32"/>
      <c r="DP46" s="32"/>
      <c r="DQ46" s="32"/>
      <c r="DR46" s="32"/>
      <c r="DS46" s="32"/>
    </row>
    <row r="47" spans="1:123" x14ac:dyDescent="0.25">
      <c r="A47" s="30"/>
      <c r="B47" s="30"/>
      <c r="C47" s="30"/>
      <c r="D47" s="30"/>
      <c r="E47" s="30"/>
      <c r="F47" s="30"/>
      <c r="G47" s="30"/>
      <c r="H47" s="30"/>
      <c r="I47" s="31" t="s">
        <v>206</v>
      </c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</row>
    <row r="48" spans="1:123" x14ac:dyDescent="0.25">
      <c r="A48" s="30"/>
      <c r="B48" s="30"/>
      <c r="C48" s="30"/>
      <c r="D48" s="30"/>
      <c r="E48" s="30"/>
      <c r="F48" s="30"/>
      <c r="G48" s="30"/>
      <c r="H48" s="30"/>
      <c r="I48" s="31" t="s">
        <v>207</v>
      </c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2" t="s">
        <v>176</v>
      </c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 t="s">
        <v>176</v>
      </c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 t="s">
        <v>176</v>
      </c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 t="s">
        <v>176</v>
      </c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 t="s">
        <v>176</v>
      </c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 t="s">
        <v>176</v>
      </c>
      <c r="DJ48" s="32"/>
      <c r="DK48" s="32"/>
      <c r="DL48" s="32"/>
      <c r="DM48" s="32"/>
      <c r="DN48" s="32"/>
      <c r="DO48" s="32"/>
      <c r="DP48" s="32"/>
      <c r="DQ48" s="32"/>
      <c r="DR48" s="32"/>
      <c r="DS48" s="32"/>
    </row>
    <row r="49" spans="1:123" x14ac:dyDescent="0.25">
      <c r="A49" s="30"/>
      <c r="B49" s="30"/>
      <c r="C49" s="30"/>
      <c r="D49" s="30"/>
      <c r="E49" s="30"/>
      <c r="F49" s="30"/>
      <c r="G49" s="30"/>
      <c r="H49" s="30"/>
      <c r="I49" s="31" t="s">
        <v>208</v>
      </c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0" t="s">
        <v>181</v>
      </c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3">
        <f>'[1]Таблица РЭК'!P122</f>
        <v>85812.047886335742</v>
      </c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>
        <f>BF49</f>
        <v>85812.047886335742</v>
      </c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>
        <f>CM49</f>
        <v>50282.265374775896</v>
      </c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>
        <f>'[1]Таблица РЭК'!R122</f>
        <v>50282.265374775896</v>
      </c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>
        <f>DI49</f>
        <v>67141.561626463692</v>
      </c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>
        <f>'[1]Таблица РЭК'!T122</f>
        <v>67141.561626463692</v>
      </c>
      <c r="DJ49" s="33"/>
      <c r="DK49" s="33"/>
      <c r="DL49" s="33"/>
      <c r="DM49" s="33"/>
      <c r="DN49" s="33"/>
      <c r="DO49" s="33"/>
      <c r="DP49" s="33"/>
      <c r="DQ49" s="33"/>
      <c r="DR49" s="33"/>
      <c r="DS49" s="33"/>
    </row>
    <row r="50" spans="1:123" x14ac:dyDescent="0.25">
      <c r="A50" s="30"/>
      <c r="B50" s="30"/>
      <c r="C50" s="30"/>
      <c r="D50" s="30"/>
      <c r="E50" s="30"/>
      <c r="F50" s="30"/>
      <c r="G50" s="30"/>
      <c r="H50" s="30"/>
      <c r="I50" s="31" t="s">
        <v>209</v>
      </c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0" t="s">
        <v>195</v>
      </c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3">
        <f>'[1]Таблица РЭК'!P123</f>
        <v>311.16777448088999</v>
      </c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>
        <f>BF50</f>
        <v>311.16777448088999</v>
      </c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>
        <f>CM50</f>
        <v>428.41479014339183</v>
      </c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>
        <f>'[1]Таблица РЭК'!R123</f>
        <v>428.41479014339183</v>
      </c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>
        <f>DI50</f>
        <v>445.59169588909219</v>
      </c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>
        <f>'[1]Таблица РЭК'!T123</f>
        <v>445.59169588909219</v>
      </c>
      <c r="DJ50" s="33"/>
      <c r="DK50" s="33"/>
      <c r="DL50" s="33"/>
      <c r="DM50" s="33"/>
      <c r="DN50" s="33"/>
      <c r="DO50" s="33"/>
      <c r="DP50" s="33"/>
      <c r="DQ50" s="33"/>
      <c r="DR50" s="33"/>
      <c r="DS50" s="33"/>
    </row>
    <row r="51" spans="1:123" x14ac:dyDescent="0.25">
      <c r="A51" s="30"/>
      <c r="B51" s="30"/>
      <c r="C51" s="30"/>
      <c r="D51" s="30"/>
      <c r="E51" s="30"/>
      <c r="F51" s="30"/>
      <c r="G51" s="30"/>
      <c r="H51" s="30"/>
      <c r="I51" s="31" t="s">
        <v>210</v>
      </c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</row>
    <row r="52" spans="1:123" x14ac:dyDescent="0.25">
      <c r="A52" s="30"/>
      <c r="B52" s="30"/>
      <c r="C52" s="30"/>
      <c r="D52" s="30"/>
      <c r="E52" s="30"/>
      <c r="F52" s="30"/>
      <c r="G52" s="30"/>
      <c r="H52" s="30"/>
      <c r="I52" s="31" t="s">
        <v>211</v>
      </c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0" t="s">
        <v>195</v>
      </c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3">
        <f>'[1]Таблица РЭК'!P124</f>
        <v>403.25304023934274</v>
      </c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>
        <f>BF52</f>
        <v>403.25304023934274</v>
      </c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>
        <f>CM52</f>
        <v>600.91090301410884</v>
      </c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>
        <f>'[1]Таблица РЭК'!R124</f>
        <v>600.91090301410884</v>
      </c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>
        <f>DI52</f>
        <v>654.09703098904731</v>
      </c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>
        <f>'[1]Таблица РЭК'!T124</f>
        <v>654.09703098904731</v>
      </c>
      <c r="DJ52" s="33"/>
      <c r="DK52" s="33"/>
      <c r="DL52" s="33"/>
      <c r="DM52" s="33"/>
      <c r="DN52" s="33"/>
      <c r="DO52" s="33"/>
      <c r="DP52" s="33"/>
      <c r="DQ52" s="33"/>
      <c r="DR52" s="33"/>
      <c r="DS52" s="33"/>
    </row>
    <row r="53" spans="1:123" x14ac:dyDescent="0.25">
      <c r="A53" s="30" t="s">
        <v>64</v>
      </c>
      <c r="B53" s="30"/>
      <c r="C53" s="30"/>
      <c r="D53" s="30"/>
      <c r="E53" s="30"/>
      <c r="F53" s="30"/>
      <c r="G53" s="30"/>
      <c r="H53" s="30"/>
      <c r="I53" s="31" t="s">
        <v>212</v>
      </c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0" t="s">
        <v>195</v>
      </c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2" t="s">
        <v>176</v>
      </c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 t="s">
        <v>176</v>
      </c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 t="s">
        <v>176</v>
      </c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 t="s">
        <v>176</v>
      </c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 t="s">
        <v>176</v>
      </c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 t="s">
        <v>176</v>
      </c>
      <c r="DJ53" s="32"/>
      <c r="DK53" s="32"/>
      <c r="DL53" s="32"/>
      <c r="DM53" s="32"/>
      <c r="DN53" s="32"/>
      <c r="DO53" s="32"/>
      <c r="DP53" s="32"/>
      <c r="DQ53" s="32"/>
      <c r="DR53" s="32"/>
      <c r="DS53" s="32"/>
    </row>
    <row r="54" spans="1:123" x14ac:dyDescent="0.25">
      <c r="A54" s="30"/>
      <c r="B54" s="30"/>
      <c r="C54" s="30"/>
      <c r="D54" s="30"/>
      <c r="E54" s="30"/>
      <c r="F54" s="30"/>
      <c r="G54" s="30"/>
      <c r="H54" s="30"/>
      <c r="I54" s="31" t="s">
        <v>213</v>
      </c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</row>
    <row r="55" spans="1:123" x14ac:dyDescent="0.25">
      <c r="A55" s="30"/>
      <c r="B55" s="30"/>
      <c r="C55" s="30"/>
      <c r="D55" s="30"/>
      <c r="E55" s="30"/>
      <c r="F55" s="30"/>
      <c r="G55" s="30"/>
      <c r="H55" s="30"/>
      <c r="I55" s="31" t="s">
        <v>206</v>
      </c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</row>
    <row r="56" spans="1:123" x14ac:dyDescent="0.25">
      <c r="A56" s="30" t="s">
        <v>74</v>
      </c>
      <c r="B56" s="30"/>
      <c r="C56" s="30"/>
      <c r="D56" s="30"/>
      <c r="E56" s="30"/>
      <c r="F56" s="30"/>
      <c r="G56" s="30"/>
      <c r="H56" s="30"/>
      <c r="I56" s="31" t="s">
        <v>214</v>
      </c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2" t="s">
        <v>176</v>
      </c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 t="s">
        <v>176</v>
      </c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 t="s">
        <v>176</v>
      </c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 t="s">
        <v>176</v>
      </c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 t="s">
        <v>176</v>
      </c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 t="s">
        <v>176</v>
      </c>
      <c r="DJ56" s="32"/>
      <c r="DK56" s="32"/>
      <c r="DL56" s="32"/>
      <c r="DM56" s="32"/>
      <c r="DN56" s="32"/>
      <c r="DO56" s="32"/>
      <c r="DP56" s="32"/>
      <c r="DQ56" s="32"/>
      <c r="DR56" s="32"/>
      <c r="DS56" s="32"/>
    </row>
    <row r="57" spans="1:123" x14ac:dyDescent="0.25">
      <c r="A57" s="30" t="s">
        <v>76</v>
      </c>
      <c r="B57" s="30"/>
      <c r="C57" s="30"/>
      <c r="D57" s="30"/>
      <c r="E57" s="30"/>
      <c r="F57" s="30"/>
      <c r="G57" s="30"/>
      <c r="H57" s="30"/>
      <c r="I57" s="31" t="s">
        <v>215</v>
      </c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0" t="s">
        <v>195</v>
      </c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2" t="s">
        <v>176</v>
      </c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 t="s">
        <v>176</v>
      </c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 t="s">
        <v>176</v>
      </c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 t="s">
        <v>176</v>
      </c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 t="s">
        <v>176</v>
      </c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 t="s">
        <v>176</v>
      </c>
      <c r="DJ57" s="32"/>
      <c r="DK57" s="32"/>
      <c r="DL57" s="32"/>
      <c r="DM57" s="32"/>
      <c r="DN57" s="32"/>
      <c r="DO57" s="32"/>
      <c r="DP57" s="32"/>
      <c r="DQ57" s="32"/>
      <c r="DR57" s="32"/>
      <c r="DS57" s="32"/>
    </row>
    <row r="58" spans="1:123" x14ac:dyDescent="0.25">
      <c r="A58" s="30"/>
      <c r="B58" s="30"/>
      <c r="C58" s="30"/>
      <c r="D58" s="30"/>
      <c r="E58" s="30"/>
      <c r="F58" s="30"/>
      <c r="G58" s="30"/>
      <c r="H58" s="30"/>
      <c r="I58" s="31" t="s">
        <v>216</v>
      </c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</row>
    <row r="59" spans="1:123" x14ac:dyDescent="0.25">
      <c r="A59" s="30"/>
      <c r="B59" s="30"/>
      <c r="C59" s="30"/>
      <c r="D59" s="30"/>
      <c r="E59" s="30"/>
      <c r="F59" s="30"/>
      <c r="G59" s="30"/>
      <c r="H59" s="30"/>
      <c r="I59" s="31" t="s">
        <v>217</v>
      </c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</row>
    <row r="60" spans="1:123" x14ac:dyDescent="0.25">
      <c r="A60" s="30"/>
      <c r="B60" s="30"/>
      <c r="C60" s="30"/>
      <c r="D60" s="30"/>
      <c r="E60" s="30"/>
      <c r="F60" s="30"/>
      <c r="G60" s="30"/>
      <c r="H60" s="30"/>
      <c r="I60" s="31" t="s">
        <v>218</v>
      </c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</row>
    <row r="61" spans="1:123" x14ac:dyDescent="0.25">
      <c r="A61" s="30" t="s">
        <v>80</v>
      </c>
      <c r="B61" s="30"/>
      <c r="C61" s="30"/>
      <c r="D61" s="30"/>
      <c r="E61" s="30"/>
      <c r="F61" s="30"/>
      <c r="G61" s="30"/>
      <c r="H61" s="30"/>
      <c r="I61" s="31" t="s">
        <v>215</v>
      </c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0" t="s">
        <v>195</v>
      </c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2" t="s">
        <v>176</v>
      </c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 t="s">
        <v>176</v>
      </c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 t="s">
        <v>176</v>
      </c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 t="s">
        <v>176</v>
      </c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 t="s">
        <v>176</v>
      </c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 t="s">
        <v>176</v>
      </c>
      <c r="DJ61" s="32"/>
      <c r="DK61" s="32"/>
      <c r="DL61" s="32"/>
      <c r="DM61" s="32"/>
      <c r="DN61" s="32"/>
      <c r="DO61" s="32"/>
      <c r="DP61" s="32"/>
      <c r="DQ61" s="32"/>
      <c r="DR61" s="32"/>
      <c r="DS61" s="32"/>
    </row>
    <row r="62" spans="1:123" x14ac:dyDescent="0.25">
      <c r="A62" s="30"/>
      <c r="B62" s="30"/>
      <c r="C62" s="30"/>
      <c r="D62" s="30"/>
      <c r="E62" s="30"/>
      <c r="F62" s="30"/>
      <c r="G62" s="30"/>
      <c r="H62" s="30"/>
      <c r="I62" s="31" t="s">
        <v>216</v>
      </c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</row>
    <row r="63" spans="1:123" x14ac:dyDescent="0.25">
      <c r="A63" s="30"/>
      <c r="B63" s="30"/>
      <c r="C63" s="30"/>
      <c r="D63" s="30"/>
      <c r="E63" s="30"/>
      <c r="F63" s="30"/>
      <c r="G63" s="30"/>
      <c r="H63" s="30"/>
      <c r="I63" s="31" t="s">
        <v>219</v>
      </c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</row>
    <row r="64" spans="1:123" x14ac:dyDescent="0.25">
      <c r="A64" s="30"/>
      <c r="B64" s="30"/>
      <c r="C64" s="30"/>
      <c r="D64" s="30"/>
      <c r="E64" s="30"/>
      <c r="F64" s="30"/>
      <c r="G64" s="30"/>
      <c r="H64" s="30"/>
      <c r="I64" s="31" t="s">
        <v>220</v>
      </c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</row>
    <row r="65" spans="1:123" x14ac:dyDescent="0.25">
      <c r="A65" s="30"/>
      <c r="B65" s="30"/>
      <c r="C65" s="30"/>
      <c r="D65" s="30"/>
      <c r="E65" s="30"/>
      <c r="F65" s="30"/>
      <c r="G65" s="30"/>
      <c r="H65" s="30"/>
      <c r="I65" s="31" t="s">
        <v>221</v>
      </c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</row>
    <row r="66" spans="1:123" x14ac:dyDescent="0.25">
      <c r="A66" s="30" t="s">
        <v>84</v>
      </c>
      <c r="B66" s="30"/>
      <c r="C66" s="30"/>
      <c r="D66" s="30"/>
      <c r="E66" s="30"/>
      <c r="F66" s="30"/>
      <c r="G66" s="30"/>
      <c r="H66" s="30"/>
      <c r="I66" s="31" t="s">
        <v>222</v>
      </c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0" t="s">
        <v>69</v>
      </c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2" t="s">
        <v>176</v>
      </c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 t="s">
        <v>176</v>
      </c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 t="s">
        <v>176</v>
      </c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 t="s">
        <v>176</v>
      </c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 t="s">
        <v>176</v>
      </c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 t="s">
        <v>176</v>
      </c>
      <c r="DJ66" s="32"/>
      <c r="DK66" s="32"/>
      <c r="DL66" s="32"/>
      <c r="DM66" s="32"/>
      <c r="DN66" s="32"/>
      <c r="DO66" s="32"/>
      <c r="DP66" s="32"/>
      <c r="DQ66" s="32"/>
      <c r="DR66" s="32"/>
      <c r="DS66" s="32"/>
    </row>
    <row r="67" spans="1:123" x14ac:dyDescent="0.25">
      <c r="A67" s="30"/>
      <c r="B67" s="30"/>
      <c r="C67" s="30"/>
      <c r="D67" s="30"/>
      <c r="E67" s="30"/>
      <c r="F67" s="30"/>
      <c r="G67" s="30"/>
      <c r="H67" s="30"/>
      <c r="I67" s="31" t="s">
        <v>223</v>
      </c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</row>
    <row r="68" spans="1:123" x14ac:dyDescent="0.25">
      <c r="A68" s="30"/>
      <c r="B68" s="30"/>
      <c r="C68" s="30"/>
      <c r="D68" s="30"/>
      <c r="E68" s="30"/>
      <c r="F68" s="30"/>
      <c r="G68" s="30"/>
      <c r="H68" s="30"/>
      <c r="I68" s="31" t="s">
        <v>224</v>
      </c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0" t="s">
        <v>69</v>
      </c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2" t="s">
        <v>176</v>
      </c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 t="s">
        <v>176</v>
      </c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 t="s">
        <v>176</v>
      </c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 t="s">
        <v>176</v>
      </c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 t="s">
        <v>176</v>
      </c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 t="s">
        <v>176</v>
      </c>
      <c r="DJ68" s="32"/>
      <c r="DK68" s="32"/>
      <c r="DL68" s="32"/>
      <c r="DM68" s="32"/>
      <c r="DN68" s="32"/>
      <c r="DO68" s="32"/>
      <c r="DP68" s="32"/>
      <c r="DQ68" s="32"/>
      <c r="DR68" s="32"/>
      <c r="DS68" s="32"/>
    </row>
    <row r="69" spans="1:123" x14ac:dyDescent="0.25">
      <c r="A69" s="30"/>
      <c r="B69" s="30"/>
      <c r="C69" s="30"/>
      <c r="D69" s="30"/>
      <c r="E69" s="30"/>
      <c r="F69" s="30"/>
      <c r="G69" s="30"/>
      <c r="H69" s="30"/>
      <c r="I69" s="31" t="s">
        <v>225</v>
      </c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0" t="s">
        <v>69</v>
      </c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2" t="s">
        <v>176</v>
      </c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 t="s">
        <v>176</v>
      </c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 t="s">
        <v>176</v>
      </c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 t="s">
        <v>176</v>
      </c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 t="s">
        <v>176</v>
      </c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 t="s">
        <v>176</v>
      </c>
      <c r="DJ69" s="32"/>
      <c r="DK69" s="32"/>
      <c r="DL69" s="32"/>
      <c r="DM69" s="32"/>
      <c r="DN69" s="32"/>
      <c r="DO69" s="32"/>
      <c r="DP69" s="32"/>
      <c r="DQ69" s="32"/>
      <c r="DR69" s="32"/>
      <c r="DS69" s="32"/>
    </row>
    <row r="70" spans="1:123" x14ac:dyDescent="0.25">
      <c r="A70" s="30"/>
      <c r="B70" s="30"/>
      <c r="C70" s="30"/>
      <c r="D70" s="30"/>
      <c r="E70" s="30"/>
      <c r="F70" s="30"/>
      <c r="G70" s="30"/>
      <c r="H70" s="30"/>
      <c r="I70" s="31" t="s">
        <v>226</v>
      </c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0" t="s">
        <v>69</v>
      </c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2" t="s">
        <v>176</v>
      </c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 t="s">
        <v>176</v>
      </c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 t="s">
        <v>176</v>
      </c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 t="s">
        <v>176</v>
      </c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 t="s">
        <v>176</v>
      </c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 t="s">
        <v>176</v>
      </c>
      <c r="DJ70" s="32"/>
      <c r="DK70" s="32"/>
      <c r="DL70" s="32"/>
      <c r="DM70" s="32"/>
      <c r="DN70" s="32"/>
      <c r="DO70" s="32"/>
      <c r="DP70" s="32"/>
      <c r="DQ70" s="32"/>
      <c r="DR70" s="32"/>
      <c r="DS70" s="32"/>
    </row>
    <row r="71" spans="1:123" x14ac:dyDescent="0.25">
      <c r="A71" s="30"/>
      <c r="B71" s="30"/>
      <c r="C71" s="30"/>
      <c r="D71" s="30"/>
      <c r="E71" s="30"/>
      <c r="F71" s="30"/>
      <c r="G71" s="30"/>
      <c r="H71" s="30"/>
      <c r="I71" s="31" t="s">
        <v>227</v>
      </c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0" t="s">
        <v>69</v>
      </c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2" t="s">
        <v>176</v>
      </c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 t="s">
        <v>176</v>
      </c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 t="s">
        <v>176</v>
      </c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 t="s">
        <v>176</v>
      </c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 t="s">
        <v>176</v>
      </c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 t="s">
        <v>176</v>
      </c>
      <c r="DJ71" s="32"/>
      <c r="DK71" s="32"/>
      <c r="DL71" s="32"/>
      <c r="DM71" s="32"/>
      <c r="DN71" s="32"/>
      <c r="DO71" s="32"/>
      <c r="DP71" s="32"/>
      <c r="DQ71" s="32"/>
      <c r="DR71" s="32"/>
      <c r="DS71" s="32"/>
    </row>
    <row r="72" spans="1:123" x14ac:dyDescent="0.25">
      <c r="A72" s="30" t="s">
        <v>111</v>
      </c>
      <c r="B72" s="30"/>
      <c r="C72" s="30"/>
      <c r="D72" s="30"/>
      <c r="E72" s="30"/>
      <c r="F72" s="30"/>
      <c r="G72" s="30"/>
      <c r="H72" s="30"/>
      <c r="I72" s="31" t="s">
        <v>228</v>
      </c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2" t="s">
        <v>176</v>
      </c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 t="s">
        <v>176</v>
      </c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 t="s">
        <v>176</v>
      </c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 t="s">
        <v>176</v>
      </c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 t="s">
        <v>176</v>
      </c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 t="s">
        <v>176</v>
      </c>
      <c r="DJ72" s="32"/>
      <c r="DK72" s="32"/>
      <c r="DL72" s="32"/>
      <c r="DM72" s="32"/>
      <c r="DN72" s="32"/>
      <c r="DO72" s="32"/>
      <c r="DP72" s="32"/>
      <c r="DQ72" s="32"/>
      <c r="DR72" s="32"/>
      <c r="DS72" s="32"/>
    </row>
    <row r="73" spans="1:123" x14ac:dyDescent="0.25">
      <c r="A73" s="30" t="s">
        <v>115</v>
      </c>
      <c r="B73" s="30"/>
      <c r="C73" s="30"/>
      <c r="D73" s="30"/>
      <c r="E73" s="30"/>
      <c r="F73" s="30"/>
      <c r="G73" s="30"/>
      <c r="H73" s="30"/>
      <c r="I73" s="31" t="s">
        <v>229</v>
      </c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0" t="s">
        <v>230</v>
      </c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2" t="s">
        <v>176</v>
      </c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 t="s">
        <v>176</v>
      </c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 t="s">
        <v>176</v>
      </c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 t="s">
        <v>176</v>
      </c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 t="s">
        <v>176</v>
      </c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 t="s">
        <v>176</v>
      </c>
      <c r="DJ73" s="32"/>
      <c r="DK73" s="32"/>
      <c r="DL73" s="32"/>
      <c r="DM73" s="32"/>
      <c r="DN73" s="32"/>
      <c r="DO73" s="32"/>
      <c r="DP73" s="32"/>
      <c r="DQ73" s="32"/>
      <c r="DR73" s="32"/>
      <c r="DS73" s="32"/>
    </row>
    <row r="74" spans="1:123" x14ac:dyDescent="0.25">
      <c r="A74" s="30"/>
      <c r="B74" s="30"/>
      <c r="C74" s="30"/>
      <c r="D74" s="30"/>
      <c r="E74" s="30"/>
      <c r="F74" s="30"/>
      <c r="G74" s="30"/>
      <c r="H74" s="30"/>
      <c r="I74" s="31" t="s">
        <v>231</v>
      </c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0" t="s">
        <v>230</v>
      </c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2" t="s">
        <v>176</v>
      </c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 t="s">
        <v>176</v>
      </c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 t="s">
        <v>176</v>
      </c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 t="s">
        <v>176</v>
      </c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 t="s">
        <v>176</v>
      </c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 t="s">
        <v>176</v>
      </c>
      <c r="DJ74" s="32"/>
      <c r="DK74" s="32"/>
      <c r="DL74" s="32"/>
      <c r="DM74" s="32"/>
      <c r="DN74" s="32"/>
      <c r="DO74" s="32"/>
      <c r="DP74" s="32"/>
      <c r="DQ74" s="32"/>
      <c r="DR74" s="32"/>
      <c r="DS74" s="32"/>
    </row>
    <row r="75" spans="1:123" x14ac:dyDescent="0.25">
      <c r="A75" s="30" t="s">
        <v>123</v>
      </c>
      <c r="B75" s="30"/>
      <c r="C75" s="30"/>
      <c r="D75" s="30"/>
      <c r="E75" s="30"/>
      <c r="F75" s="30"/>
      <c r="G75" s="30"/>
      <c r="H75" s="30"/>
      <c r="I75" s="31" t="s">
        <v>232</v>
      </c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0" t="s">
        <v>181</v>
      </c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2" t="s">
        <v>176</v>
      </c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 t="s">
        <v>176</v>
      </c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 t="s">
        <v>176</v>
      </c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 t="s">
        <v>176</v>
      </c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 t="s">
        <v>176</v>
      </c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 t="s">
        <v>176</v>
      </c>
      <c r="DJ75" s="32"/>
      <c r="DK75" s="32"/>
      <c r="DL75" s="32"/>
      <c r="DM75" s="32"/>
      <c r="DN75" s="32"/>
      <c r="DO75" s="32"/>
      <c r="DP75" s="32"/>
      <c r="DQ75" s="32"/>
      <c r="DR75" s="32"/>
      <c r="DS75" s="32"/>
    </row>
    <row r="76" spans="1:123" x14ac:dyDescent="0.25">
      <c r="A76" s="30" t="s">
        <v>127</v>
      </c>
      <c r="B76" s="30"/>
      <c r="C76" s="30"/>
      <c r="D76" s="30"/>
      <c r="E76" s="30"/>
      <c r="F76" s="30"/>
      <c r="G76" s="30"/>
      <c r="H76" s="30"/>
      <c r="I76" s="31" t="s">
        <v>233</v>
      </c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0" t="s">
        <v>234</v>
      </c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2" t="s">
        <v>176</v>
      </c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 t="s">
        <v>176</v>
      </c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 t="s">
        <v>176</v>
      </c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 t="s">
        <v>176</v>
      </c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 t="s">
        <v>176</v>
      </c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 t="s">
        <v>176</v>
      </c>
      <c r="DJ76" s="32"/>
      <c r="DK76" s="32"/>
      <c r="DL76" s="32"/>
      <c r="DM76" s="32"/>
      <c r="DN76" s="32"/>
      <c r="DO76" s="32"/>
      <c r="DP76" s="32"/>
      <c r="DQ76" s="32"/>
      <c r="DR76" s="32"/>
      <c r="DS76" s="32"/>
    </row>
    <row r="77" spans="1:123" x14ac:dyDescent="0.25">
      <c r="A77" s="30"/>
      <c r="B77" s="30"/>
      <c r="C77" s="30"/>
      <c r="D77" s="30"/>
      <c r="E77" s="30"/>
      <c r="F77" s="30"/>
      <c r="G77" s="30"/>
      <c r="H77" s="30"/>
      <c r="I77" s="31" t="s">
        <v>235</v>
      </c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</row>
    <row r="78" spans="1:123" x14ac:dyDescent="0.25">
      <c r="A78" s="57" t="s">
        <v>236</v>
      </c>
      <c r="B78" s="57"/>
      <c r="C78" s="57"/>
      <c r="D78" s="57"/>
      <c r="E78" s="57"/>
      <c r="F78" s="57"/>
      <c r="G78" s="57"/>
      <c r="H78" s="57"/>
      <c r="I78" s="31" t="s">
        <v>237</v>
      </c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0" t="s">
        <v>234</v>
      </c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2" t="s">
        <v>176</v>
      </c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 t="s">
        <v>176</v>
      </c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 t="s">
        <v>176</v>
      </c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 t="s">
        <v>176</v>
      </c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 t="s">
        <v>176</v>
      </c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 t="s">
        <v>176</v>
      </c>
      <c r="DJ78" s="32"/>
      <c r="DK78" s="32"/>
      <c r="DL78" s="32"/>
      <c r="DM78" s="32"/>
      <c r="DN78" s="32"/>
      <c r="DO78" s="32"/>
      <c r="DP78" s="32"/>
      <c r="DQ78" s="32"/>
      <c r="DR78" s="32"/>
      <c r="DS78" s="32"/>
    </row>
    <row r="79" spans="1:123" x14ac:dyDescent="0.25">
      <c r="A79" s="57"/>
      <c r="B79" s="57"/>
      <c r="C79" s="57"/>
      <c r="D79" s="57"/>
      <c r="E79" s="57"/>
      <c r="F79" s="57"/>
      <c r="G79" s="57"/>
      <c r="H79" s="57"/>
      <c r="I79" s="31" t="s">
        <v>238</v>
      </c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</row>
    <row r="80" spans="1:123" x14ac:dyDescent="0.25">
      <c r="A80" s="30" t="s">
        <v>239</v>
      </c>
      <c r="B80" s="30"/>
      <c r="C80" s="30"/>
      <c r="D80" s="30"/>
      <c r="E80" s="30"/>
      <c r="F80" s="30"/>
      <c r="G80" s="30"/>
      <c r="H80" s="30"/>
      <c r="I80" s="31" t="s">
        <v>240</v>
      </c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0" t="s">
        <v>234</v>
      </c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2" t="s">
        <v>176</v>
      </c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 t="s">
        <v>176</v>
      </c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 t="s">
        <v>176</v>
      </c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 t="s">
        <v>176</v>
      </c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 t="s">
        <v>176</v>
      </c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 t="s">
        <v>176</v>
      </c>
      <c r="DJ80" s="32"/>
      <c r="DK80" s="32"/>
      <c r="DL80" s="32"/>
      <c r="DM80" s="32"/>
      <c r="DN80" s="32"/>
      <c r="DO80" s="32"/>
      <c r="DP80" s="32"/>
      <c r="DQ80" s="32"/>
      <c r="DR80" s="32"/>
      <c r="DS80" s="32"/>
    </row>
    <row r="81" spans="1:123" ht="15.75" customHeight="1" x14ac:dyDescent="0.25">
      <c r="A81" s="30"/>
      <c r="B81" s="30"/>
      <c r="C81" s="30"/>
      <c r="D81" s="30"/>
      <c r="E81" s="30"/>
      <c r="F81" s="30"/>
      <c r="G81" s="30"/>
      <c r="H81" s="30"/>
      <c r="I81" s="58" t="s">
        <v>241</v>
      </c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30" t="s">
        <v>234</v>
      </c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2" t="s">
        <v>176</v>
      </c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 t="s">
        <v>176</v>
      </c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 t="s">
        <v>176</v>
      </c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 t="s">
        <v>176</v>
      </c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 t="s">
        <v>176</v>
      </c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 t="s">
        <v>176</v>
      </c>
      <c r="DJ81" s="32"/>
      <c r="DK81" s="32"/>
      <c r="DL81" s="32"/>
      <c r="DM81" s="32"/>
      <c r="DN81" s="32"/>
      <c r="DO81" s="32"/>
      <c r="DP81" s="32"/>
      <c r="DQ81" s="32"/>
      <c r="DR81" s="32"/>
      <c r="DS81" s="32"/>
    </row>
    <row r="82" spans="1:123" ht="15.75" customHeight="1" x14ac:dyDescent="0.25">
      <c r="A82" s="30"/>
      <c r="B82" s="30"/>
      <c r="C82" s="30"/>
      <c r="D82" s="30"/>
      <c r="E82" s="30"/>
      <c r="F82" s="30"/>
      <c r="G82" s="30"/>
      <c r="H82" s="30"/>
      <c r="I82" s="58" t="s">
        <v>242</v>
      </c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30" t="s">
        <v>234</v>
      </c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2" t="s">
        <v>176</v>
      </c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 t="s">
        <v>176</v>
      </c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 t="s">
        <v>176</v>
      </c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 t="s">
        <v>176</v>
      </c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 t="s">
        <v>176</v>
      </c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 t="s">
        <v>176</v>
      </c>
      <c r="DJ82" s="32"/>
      <c r="DK82" s="32"/>
      <c r="DL82" s="32"/>
      <c r="DM82" s="32"/>
      <c r="DN82" s="32"/>
      <c r="DO82" s="32"/>
      <c r="DP82" s="32"/>
      <c r="DQ82" s="32"/>
      <c r="DR82" s="32"/>
      <c r="DS82" s="32"/>
    </row>
    <row r="83" spans="1:123" ht="15.75" customHeight="1" x14ac:dyDescent="0.25">
      <c r="A83" s="30"/>
      <c r="B83" s="30"/>
      <c r="C83" s="30"/>
      <c r="D83" s="30"/>
      <c r="E83" s="30"/>
      <c r="F83" s="30"/>
      <c r="G83" s="30"/>
      <c r="H83" s="30"/>
      <c r="I83" s="58" t="s">
        <v>243</v>
      </c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30" t="s">
        <v>234</v>
      </c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2" t="s">
        <v>176</v>
      </c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 t="s">
        <v>176</v>
      </c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 t="s">
        <v>176</v>
      </c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 t="s">
        <v>176</v>
      </c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 t="s">
        <v>176</v>
      </c>
      <c r="CY83" s="32"/>
      <c r="CZ83" s="32"/>
      <c r="DA83" s="32"/>
      <c r="DB83" s="32"/>
      <c r="DC83" s="32"/>
      <c r="DD83" s="32"/>
      <c r="DE83" s="32"/>
      <c r="DF83" s="32"/>
      <c r="DG83" s="32"/>
      <c r="DH83" s="32"/>
      <c r="DI83" s="32" t="s">
        <v>176</v>
      </c>
      <c r="DJ83" s="32"/>
      <c r="DK83" s="32"/>
      <c r="DL83" s="32"/>
      <c r="DM83" s="32"/>
      <c r="DN83" s="32"/>
      <c r="DO83" s="32"/>
      <c r="DP83" s="32"/>
      <c r="DQ83" s="32"/>
      <c r="DR83" s="32"/>
      <c r="DS83" s="32"/>
    </row>
    <row r="84" spans="1:123" ht="15.75" customHeight="1" x14ac:dyDescent="0.25">
      <c r="A84" s="30"/>
      <c r="B84" s="30"/>
      <c r="C84" s="30"/>
      <c r="D84" s="30"/>
      <c r="E84" s="30"/>
      <c r="F84" s="30"/>
      <c r="G84" s="30"/>
      <c r="H84" s="30"/>
      <c r="I84" s="58" t="s">
        <v>244</v>
      </c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30" t="s">
        <v>234</v>
      </c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2" t="s">
        <v>176</v>
      </c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 t="s">
        <v>176</v>
      </c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 t="s">
        <v>176</v>
      </c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 t="s">
        <v>176</v>
      </c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 t="s">
        <v>176</v>
      </c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 t="s">
        <v>176</v>
      </c>
      <c r="DJ84" s="32"/>
      <c r="DK84" s="32"/>
      <c r="DL84" s="32"/>
      <c r="DM84" s="32"/>
      <c r="DN84" s="32"/>
      <c r="DO84" s="32"/>
      <c r="DP84" s="32"/>
      <c r="DQ84" s="32"/>
      <c r="DR84" s="32"/>
      <c r="DS84" s="32"/>
    </row>
    <row r="85" spans="1:123" x14ac:dyDescent="0.25">
      <c r="A85" s="30" t="s">
        <v>245</v>
      </c>
      <c r="B85" s="30"/>
      <c r="C85" s="30"/>
      <c r="D85" s="30"/>
      <c r="E85" s="30"/>
      <c r="F85" s="30"/>
      <c r="G85" s="30"/>
      <c r="H85" s="30"/>
      <c r="I85" s="31" t="s">
        <v>246</v>
      </c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0" t="s">
        <v>234</v>
      </c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2" t="s">
        <v>176</v>
      </c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 t="s">
        <v>176</v>
      </c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 t="s">
        <v>176</v>
      </c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 t="s">
        <v>176</v>
      </c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 t="s">
        <v>176</v>
      </c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 t="s">
        <v>176</v>
      </c>
      <c r="DJ85" s="32"/>
      <c r="DK85" s="32"/>
      <c r="DL85" s="32"/>
      <c r="DM85" s="32"/>
      <c r="DN85" s="32"/>
      <c r="DO85" s="32"/>
      <c r="DP85" s="32"/>
      <c r="DQ85" s="32"/>
      <c r="DR85" s="32"/>
      <c r="DS85" s="32"/>
    </row>
    <row r="86" spans="1:123" x14ac:dyDescent="0.25">
      <c r="A86" s="30"/>
      <c r="B86" s="30"/>
      <c r="C86" s="30"/>
      <c r="D86" s="30"/>
      <c r="E86" s="30"/>
      <c r="F86" s="30"/>
      <c r="G86" s="30"/>
      <c r="H86" s="30"/>
      <c r="I86" s="31" t="s">
        <v>247</v>
      </c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</row>
    <row r="87" spans="1:123" x14ac:dyDescent="0.25">
      <c r="A87" s="30" t="s">
        <v>130</v>
      </c>
      <c r="B87" s="30"/>
      <c r="C87" s="30"/>
      <c r="D87" s="30"/>
      <c r="E87" s="30"/>
      <c r="F87" s="30"/>
      <c r="G87" s="30"/>
      <c r="H87" s="30"/>
      <c r="I87" s="31" t="s">
        <v>248</v>
      </c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2" t="s">
        <v>176</v>
      </c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 t="s">
        <v>176</v>
      </c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 t="s">
        <v>176</v>
      </c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 t="s">
        <v>176</v>
      </c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 t="s">
        <v>176</v>
      </c>
      <c r="CY87" s="32"/>
      <c r="CZ87" s="32"/>
      <c r="DA87" s="32"/>
      <c r="DB87" s="32"/>
      <c r="DC87" s="32"/>
      <c r="DD87" s="32"/>
      <c r="DE87" s="32"/>
      <c r="DF87" s="32"/>
      <c r="DG87" s="32"/>
      <c r="DH87" s="32"/>
      <c r="DI87" s="32" t="s">
        <v>176</v>
      </c>
      <c r="DJ87" s="32"/>
      <c r="DK87" s="32"/>
      <c r="DL87" s="32"/>
      <c r="DM87" s="32"/>
      <c r="DN87" s="32"/>
      <c r="DO87" s="32"/>
      <c r="DP87" s="32"/>
      <c r="DQ87" s="32"/>
      <c r="DR87" s="32"/>
      <c r="DS87" s="32"/>
    </row>
    <row r="88" spans="1:123" x14ac:dyDescent="0.25">
      <c r="A88" s="30"/>
      <c r="B88" s="30"/>
      <c r="C88" s="30"/>
      <c r="D88" s="30"/>
      <c r="E88" s="30"/>
      <c r="F88" s="30"/>
      <c r="G88" s="30"/>
      <c r="H88" s="30"/>
      <c r="I88" s="31" t="s">
        <v>249</v>
      </c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</row>
    <row r="89" spans="1:123" x14ac:dyDescent="0.25">
      <c r="A89" s="30" t="s">
        <v>133</v>
      </c>
      <c r="B89" s="30"/>
      <c r="C89" s="30"/>
      <c r="D89" s="30"/>
      <c r="E89" s="30"/>
      <c r="F89" s="30"/>
      <c r="G89" s="30"/>
      <c r="H89" s="30"/>
      <c r="I89" s="31" t="s">
        <v>250</v>
      </c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0" t="s">
        <v>251</v>
      </c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2" t="s">
        <v>176</v>
      </c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 t="s">
        <v>176</v>
      </c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 t="s">
        <v>176</v>
      </c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 t="s">
        <v>176</v>
      </c>
      <c r="CN89" s="32"/>
      <c r="CO89" s="32"/>
      <c r="CP89" s="32"/>
      <c r="CQ89" s="32"/>
      <c r="CR89" s="32"/>
      <c r="CS89" s="32"/>
      <c r="CT89" s="32"/>
      <c r="CU89" s="32"/>
      <c r="CV89" s="32"/>
      <c r="CW89" s="32"/>
      <c r="CX89" s="32" t="s">
        <v>176</v>
      </c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32" t="s">
        <v>176</v>
      </c>
      <c r="DJ89" s="32"/>
      <c r="DK89" s="32"/>
      <c r="DL89" s="32"/>
      <c r="DM89" s="32"/>
      <c r="DN89" s="32"/>
      <c r="DO89" s="32"/>
      <c r="DP89" s="32"/>
      <c r="DQ89" s="32"/>
      <c r="DR89" s="32"/>
      <c r="DS89" s="32"/>
    </row>
    <row r="90" spans="1:123" x14ac:dyDescent="0.25">
      <c r="A90" s="30"/>
      <c r="B90" s="30"/>
      <c r="C90" s="30"/>
      <c r="D90" s="30"/>
      <c r="E90" s="30"/>
      <c r="F90" s="30"/>
      <c r="G90" s="30"/>
      <c r="H90" s="30"/>
      <c r="I90" s="31" t="s">
        <v>252</v>
      </c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0" t="s">
        <v>253</v>
      </c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</row>
    <row r="91" spans="1:123" x14ac:dyDescent="0.25">
      <c r="A91" s="30" t="s">
        <v>254</v>
      </c>
      <c r="B91" s="30"/>
      <c r="C91" s="30"/>
      <c r="D91" s="30"/>
      <c r="E91" s="30"/>
      <c r="F91" s="30"/>
      <c r="G91" s="30"/>
      <c r="H91" s="30"/>
      <c r="I91" s="31" t="s">
        <v>255</v>
      </c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0" t="s">
        <v>234</v>
      </c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2" t="s">
        <v>176</v>
      </c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 t="s">
        <v>176</v>
      </c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 t="s">
        <v>176</v>
      </c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 t="s">
        <v>176</v>
      </c>
      <c r="CN91" s="32"/>
      <c r="CO91" s="32"/>
      <c r="CP91" s="32"/>
      <c r="CQ91" s="32"/>
      <c r="CR91" s="32"/>
      <c r="CS91" s="32"/>
      <c r="CT91" s="32"/>
      <c r="CU91" s="32"/>
      <c r="CV91" s="32"/>
      <c r="CW91" s="32"/>
      <c r="CX91" s="32" t="s">
        <v>176</v>
      </c>
      <c r="CY91" s="32"/>
      <c r="CZ91" s="32"/>
      <c r="DA91" s="32"/>
      <c r="DB91" s="32"/>
      <c r="DC91" s="32"/>
      <c r="DD91" s="32"/>
      <c r="DE91" s="32"/>
      <c r="DF91" s="32"/>
      <c r="DG91" s="32"/>
      <c r="DH91" s="32"/>
      <c r="DI91" s="32" t="s">
        <v>176</v>
      </c>
      <c r="DJ91" s="32"/>
      <c r="DK91" s="32"/>
      <c r="DL91" s="32"/>
      <c r="DM91" s="32"/>
      <c r="DN91" s="32"/>
      <c r="DO91" s="32"/>
      <c r="DP91" s="32"/>
      <c r="DQ91" s="32"/>
      <c r="DR91" s="32"/>
      <c r="DS91" s="32"/>
    </row>
    <row r="92" spans="1:123" x14ac:dyDescent="0.25">
      <c r="A92" s="30" t="s">
        <v>256</v>
      </c>
      <c r="B92" s="30"/>
      <c r="C92" s="30"/>
      <c r="D92" s="30"/>
      <c r="E92" s="30"/>
      <c r="F92" s="30"/>
      <c r="G92" s="30"/>
      <c r="H92" s="30"/>
      <c r="I92" s="31" t="s">
        <v>257</v>
      </c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0" t="s">
        <v>258</v>
      </c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2" t="s">
        <v>176</v>
      </c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 t="s">
        <v>176</v>
      </c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 t="s">
        <v>176</v>
      </c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2" t="s">
        <v>176</v>
      </c>
      <c r="CN92" s="32"/>
      <c r="CO92" s="32"/>
      <c r="CP92" s="32"/>
      <c r="CQ92" s="32"/>
      <c r="CR92" s="32"/>
      <c r="CS92" s="32"/>
      <c r="CT92" s="32"/>
      <c r="CU92" s="32"/>
      <c r="CV92" s="32"/>
      <c r="CW92" s="32"/>
      <c r="CX92" s="32" t="s">
        <v>176</v>
      </c>
      <c r="CY92" s="32"/>
      <c r="CZ92" s="32"/>
      <c r="DA92" s="32"/>
      <c r="DB92" s="32"/>
      <c r="DC92" s="32"/>
      <c r="DD92" s="32"/>
      <c r="DE92" s="32"/>
      <c r="DF92" s="32"/>
      <c r="DG92" s="32"/>
      <c r="DH92" s="32"/>
      <c r="DI92" s="32" t="s">
        <v>176</v>
      </c>
      <c r="DJ92" s="32"/>
      <c r="DK92" s="32"/>
      <c r="DL92" s="32"/>
      <c r="DM92" s="32"/>
      <c r="DN92" s="32"/>
      <c r="DO92" s="32"/>
      <c r="DP92" s="32"/>
      <c r="DQ92" s="32"/>
      <c r="DR92" s="32"/>
      <c r="DS92" s="32"/>
    </row>
    <row r="93" spans="1:123" x14ac:dyDescent="0.25">
      <c r="A93" s="30"/>
      <c r="B93" s="30"/>
      <c r="C93" s="30"/>
      <c r="D93" s="30"/>
      <c r="E93" s="30"/>
      <c r="F93" s="30"/>
      <c r="G93" s="30"/>
      <c r="H93" s="30"/>
      <c r="I93" s="31" t="s">
        <v>119</v>
      </c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</row>
    <row r="94" spans="1:123" x14ac:dyDescent="0.25">
      <c r="A94" s="30"/>
      <c r="B94" s="30"/>
      <c r="C94" s="30"/>
      <c r="D94" s="30"/>
      <c r="E94" s="30"/>
      <c r="F94" s="30"/>
      <c r="G94" s="30"/>
      <c r="H94" s="30"/>
      <c r="I94" s="31" t="s">
        <v>259</v>
      </c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0" t="s">
        <v>258</v>
      </c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2" t="s">
        <v>176</v>
      </c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 t="s">
        <v>176</v>
      </c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 t="s">
        <v>176</v>
      </c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 t="s">
        <v>176</v>
      </c>
      <c r="CN94" s="32"/>
      <c r="CO94" s="32"/>
      <c r="CP94" s="32"/>
      <c r="CQ94" s="32"/>
      <c r="CR94" s="32"/>
      <c r="CS94" s="32"/>
      <c r="CT94" s="32"/>
      <c r="CU94" s="32"/>
      <c r="CV94" s="32"/>
      <c r="CW94" s="32"/>
      <c r="CX94" s="32" t="s">
        <v>176</v>
      </c>
      <c r="CY94" s="32"/>
      <c r="CZ94" s="32"/>
      <c r="DA94" s="32"/>
      <c r="DB94" s="32"/>
      <c r="DC94" s="32"/>
      <c r="DD94" s="32"/>
      <c r="DE94" s="32"/>
      <c r="DF94" s="32"/>
      <c r="DG94" s="32"/>
      <c r="DH94" s="32"/>
      <c r="DI94" s="32" t="s">
        <v>176</v>
      </c>
      <c r="DJ94" s="32"/>
      <c r="DK94" s="32"/>
      <c r="DL94" s="32"/>
      <c r="DM94" s="32"/>
      <c r="DN94" s="32"/>
      <c r="DO94" s="32"/>
      <c r="DP94" s="32"/>
      <c r="DQ94" s="32"/>
      <c r="DR94" s="32"/>
      <c r="DS94" s="32"/>
    </row>
    <row r="95" spans="1:123" x14ac:dyDescent="0.25">
      <c r="A95" s="30"/>
      <c r="B95" s="30"/>
      <c r="C95" s="30"/>
      <c r="D95" s="30"/>
      <c r="E95" s="30"/>
      <c r="F95" s="30"/>
      <c r="G95" s="30"/>
      <c r="H95" s="30"/>
      <c r="I95" s="31" t="s">
        <v>247</v>
      </c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0" t="s">
        <v>258</v>
      </c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2" t="s">
        <v>176</v>
      </c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 t="s">
        <v>176</v>
      </c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 t="s">
        <v>176</v>
      </c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2" t="s">
        <v>176</v>
      </c>
      <c r="CN95" s="32"/>
      <c r="CO95" s="32"/>
      <c r="CP95" s="32"/>
      <c r="CQ95" s="32"/>
      <c r="CR95" s="32"/>
      <c r="CS95" s="32"/>
      <c r="CT95" s="32"/>
      <c r="CU95" s="32"/>
      <c r="CV95" s="32"/>
      <c r="CW95" s="32"/>
      <c r="CX95" s="32" t="s">
        <v>176</v>
      </c>
      <c r="CY95" s="32"/>
      <c r="CZ95" s="32"/>
      <c r="DA95" s="32"/>
      <c r="DB95" s="32"/>
      <c r="DC95" s="32"/>
      <c r="DD95" s="32"/>
      <c r="DE95" s="32"/>
      <c r="DF95" s="32"/>
      <c r="DG95" s="32"/>
      <c r="DH95" s="32"/>
      <c r="DI95" s="32" t="s">
        <v>176</v>
      </c>
      <c r="DJ95" s="32"/>
      <c r="DK95" s="32"/>
      <c r="DL95" s="32"/>
      <c r="DM95" s="32"/>
      <c r="DN95" s="32"/>
      <c r="DO95" s="32"/>
      <c r="DP95" s="32"/>
      <c r="DQ95" s="32"/>
      <c r="DR95" s="32"/>
      <c r="DS95" s="32"/>
    </row>
    <row r="97" spans="1:56" x14ac:dyDescent="0.25">
      <c r="O97" s="10" t="str">
        <f>'[1]Таблица РЭК'!B128</f>
        <v>Главный инженер</v>
      </c>
      <c r="BD97" s="10" t="str">
        <f>'[1]Таблица РЭК'!P128</f>
        <v>Г.Б. Родин</v>
      </c>
    </row>
    <row r="98" spans="1:56" x14ac:dyDescent="0.25">
      <c r="AN98" s="10" t="s">
        <v>165</v>
      </c>
    </row>
    <row r="99" spans="1:56" s="59" customFormat="1" ht="11.25" x14ac:dyDescent="0.2">
      <c r="A99" s="59" t="s">
        <v>260</v>
      </c>
    </row>
  </sheetData>
  <mergeCells count="407">
    <mergeCell ref="DI95:DS95"/>
    <mergeCell ref="CX94:DH94"/>
    <mergeCell ref="DI94:DS94"/>
    <mergeCell ref="A95:H95"/>
    <mergeCell ref="I95:AO95"/>
    <mergeCell ref="AP95:BE95"/>
    <mergeCell ref="BF95:BP95"/>
    <mergeCell ref="BQ95:CA95"/>
    <mergeCell ref="CB95:CL95"/>
    <mergeCell ref="CM95:CW95"/>
    <mergeCell ref="CX95:DH95"/>
    <mergeCell ref="CX92:DH93"/>
    <mergeCell ref="DI92:DS93"/>
    <mergeCell ref="I93:AO93"/>
    <mergeCell ref="A94:H94"/>
    <mergeCell ref="I94:AO94"/>
    <mergeCell ref="AP94:BE94"/>
    <mergeCell ref="BF94:BP94"/>
    <mergeCell ref="BQ94:CA94"/>
    <mergeCell ref="CB94:CL94"/>
    <mergeCell ref="CM94:CW94"/>
    <mergeCell ref="CM91:CW91"/>
    <mergeCell ref="CX91:DH91"/>
    <mergeCell ref="DI91:DS91"/>
    <mergeCell ref="A92:H93"/>
    <mergeCell ref="I92:AO92"/>
    <mergeCell ref="AP92:BE93"/>
    <mergeCell ref="BF92:BP93"/>
    <mergeCell ref="BQ92:CA93"/>
    <mergeCell ref="CB92:CL93"/>
    <mergeCell ref="CM92:CW93"/>
    <mergeCell ref="CX89:DH90"/>
    <mergeCell ref="DI89:DS90"/>
    <mergeCell ref="I90:AO90"/>
    <mergeCell ref="AP90:BE90"/>
    <mergeCell ref="A91:H91"/>
    <mergeCell ref="I91:AO91"/>
    <mergeCell ref="AP91:BE91"/>
    <mergeCell ref="BF91:BP91"/>
    <mergeCell ref="BQ91:CA91"/>
    <mergeCell ref="CB91:CL91"/>
    <mergeCell ref="CX87:DH88"/>
    <mergeCell ref="DI87:DS88"/>
    <mergeCell ref="I88:AO88"/>
    <mergeCell ref="A89:H90"/>
    <mergeCell ref="I89:AO89"/>
    <mergeCell ref="AP89:BE89"/>
    <mergeCell ref="BF89:BP90"/>
    <mergeCell ref="BQ89:CA90"/>
    <mergeCell ref="CB89:CL90"/>
    <mergeCell ref="CM89:CW90"/>
    <mergeCell ref="CX85:DH86"/>
    <mergeCell ref="DI85:DS86"/>
    <mergeCell ref="I86:AO86"/>
    <mergeCell ref="A87:H88"/>
    <mergeCell ref="I87:AO87"/>
    <mergeCell ref="AP87:BE88"/>
    <mergeCell ref="BF87:BP88"/>
    <mergeCell ref="BQ87:CA88"/>
    <mergeCell ref="CB87:CL88"/>
    <mergeCell ref="CM87:CW88"/>
    <mergeCell ref="CM84:CW84"/>
    <mergeCell ref="CX84:DH84"/>
    <mergeCell ref="DI84:DS84"/>
    <mergeCell ref="A85:H86"/>
    <mergeCell ref="I85:AO85"/>
    <mergeCell ref="AP85:BE86"/>
    <mergeCell ref="BF85:BP86"/>
    <mergeCell ref="BQ85:CA86"/>
    <mergeCell ref="CB85:CL86"/>
    <mergeCell ref="CM85:CW86"/>
    <mergeCell ref="A84:H84"/>
    <mergeCell ref="I84:AO84"/>
    <mergeCell ref="AP84:BE84"/>
    <mergeCell ref="BF84:BP84"/>
    <mergeCell ref="BQ84:CA84"/>
    <mergeCell ref="CB84:CL84"/>
    <mergeCell ref="DI82:DS82"/>
    <mergeCell ref="A83:H83"/>
    <mergeCell ref="I83:AO83"/>
    <mergeCell ref="AP83:BE83"/>
    <mergeCell ref="BF83:BP83"/>
    <mergeCell ref="BQ83:CA83"/>
    <mergeCell ref="CB83:CL83"/>
    <mergeCell ref="CM83:CW83"/>
    <mergeCell ref="CX83:DH83"/>
    <mergeCell ref="DI83:DS83"/>
    <mergeCell ref="CX81:DH81"/>
    <mergeCell ref="DI81:DS81"/>
    <mergeCell ref="A82:H82"/>
    <mergeCell ref="I82:AO82"/>
    <mergeCell ref="AP82:BE82"/>
    <mergeCell ref="BF82:BP82"/>
    <mergeCell ref="BQ82:CA82"/>
    <mergeCell ref="CB82:CL82"/>
    <mergeCell ref="CM82:CW82"/>
    <mergeCell ref="CX82:DH82"/>
    <mergeCell ref="CM80:CW80"/>
    <mergeCell ref="CX80:DH80"/>
    <mergeCell ref="DI80:DS80"/>
    <mergeCell ref="A81:H81"/>
    <mergeCell ref="I81:AO81"/>
    <mergeCell ref="AP81:BE81"/>
    <mergeCell ref="BF81:BP81"/>
    <mergeCell ref="BQ81:CA81"/>
    <mergeCell ref="CB81:CL81"/>
    <mergeCell ref="CM81:CW81"/>
    <mergeCell ref="CM78:CW79"/>
    <mergeCell ref="CX78:DH79"/>
    <mergeCell ref="DI78:DS79"/>
    <mergeCell ref="I79:AO79"/>
    <mergeCell ref="A80:H80"/>
    <mergeCell ref="I80:AO80"/>
    <mergeCell ref="AP80:BE80"/>
    <mergeCell ref="BF80:BP80"/>
    <mergeCell ref="BQ80:CA80"/>
    <mergeCell ref="CB80:CL80"/>
    <mergeCell ref="CM76:CW77"/>
    <mergeCell ref="CX76:DH77"/>
    <mergeCell ref="DI76:DS77"/>
    <mergeCell ref="I77:AO77"/>
    <mergeCell ref="A78:H79"/>
    <mergeCell ref="I78:AO78"/>
    <mergeCell ref="AP78:BE79"/>
    <mergeCell ref="BF78:BP79"/>
    <mergeCell ref="BQ78:CA79"/>
    <mergeCell ref="CB78:CL79"/>
    <mergeCell ref="A76:H77"/>
    <mergeCell ref="I76:AO76"/>
    <mergeCell ref="AP76:BE77"/>
    <mergeCell ref="BF76:BP77"/>
    <mergeCell ref="BQ76:CA77"/>
    <mergeCell ref="CB76:CL77"/>
    <mergeCell ref="DI74:DS74"/>
    <mergeCell ref="A75:H75"/>
    <mergeCell ref="I75:AO75"/>
    <mergeCell ref="AP75:BE75"/>
    <mergeCell ref="BF75:BP75"/>
    <mergeCell ref="BQ75:CA75"/>
    <mergeCell ref="CB75:CL75"/>
    <mergeCell ref="CM75:CW75"/>
    <mergeCell ref="CX75:DH75"/>
    <mergeCell ref="DI75:DS75"/>
    <mergeCell ref="CX73:DH73"/>
    <mergeCell ref="DI73:DS73"/>
    <mergeCell ref="A74:H74"/>
    <mergeCell ref="I74:AO74"/>
    <mergeCell ref="AP74:BE74"/>
    <mergeCell ref="BF74:BP74"/>
    <mergeCell ref="BQ74:CA74"/>
    <mergeCell ref="CB74:CL74"/>
    <mergeCell ref="CM74:CW74"/>
    <mergeCell ref="CX74:DH74"/>
    <mergeCell ref="CM72:CW72"/>
    <mergeCell ref="CX72:DH72"/>
    <mergeCell ref="DI72:DS72"/>
    <mergeCell ref="A73:H73"/>
    <mergeCell ref="I73:AO73"/>
    <mergeCell ref="AP73:BE73"/>
    <mergeCell ref="BF73:BP73"/>
    <mergeCell ref="BQ73:CA73"/>
    <mergeCell ref="CB73:CL73"/>
    <mergeCell ref="CM73:CW73"/>
    <mergeCell ref="A72:H72"/>
    <mergeCell ref="I72:AO72"/>
    <mergeCell ref="AP72:BE72"/>
    <mergeCell ref="BF72:BP72"/>
    <mergeCell ref="BQ72:CA72"/>
    <mergeCell ref="CB72:CL72"/>
    <mergeCell ref="DI70:DS70"/>
    <mergeCell ref="A71:H71"/>
    <mergeCell ref="I71:AO71"/>
    <mergeCell ref="AP71:BE71"/>
    <mergeCell ref="BF71:BP71"/>
    <mergeCell ref="BQ71:CA71"/>
    <mergeCell ref="CB71:CL71"/>
    <mergeCell ref="CM71:CW71"/>
    <mergeCell ref="CX71:DH71"/>
    <mergeCell ref="DI71:DS71"/>
    <mergeCell ref="CX69:DH69"/>
    <mergeCell ref="DI69:DS69"/>
    <mergeCell ref="A70:H70"/>
    <mergeCell ref="I70:AO70"/>
    <mergeCell ref="AP70:BE70"/>
    <mergeCell ref="BF70:BP70"/>
    <mergeCell ref="BQ70:CA70"/>
    <mergeCell ref="CB70:CL70"/>
    <mergeCell ref="CM70:CW70"/>
    <mergeCell ref="CX70:DH70"/>
    <mergeCell ref="CM68:CW68"/>
    <mergeCell ref="CX68:DH68"/>
    <mergeCell ref="DI68:DS68"/>
    <mergeCell ref="A69:H69"/>
    <mergeCell ref="I69:AO69"/>
    <mergeCell ref="AP69:BE69"/>
    <mergeCell ref="BF69:BP69"/>
    <mergeCell ref="BQ69:CA69"/>
    <mergeCell ref="CB69:CL69"/>
    <mergeCell ref="CM69:CW69"/>
    <mergeCell ref="CM66:CW67"/>
    <mergeCell ref="CX66:DH67"/>
    <mergeCell ref="DI66:DS67"/>
    <mergeCell ref="I67:AO67"/>
    <mergeCell ref="A68:H68"/>
    <mergeCell ref="I68:AO68"/>
    <mergeCell ref="AP68:BE68"/>
    <mergeCell ref="BF68:BP68"/>
    <mergeCell ref="BQ68:CA68"/>
    <mergeCell ref="CB68:CL68"/>
    <mergeCell ref="A66:H67"/>
    <mergeCell ref="I66:AO66"/>
    <mergeCell ref="AP66:BE67"/>
    <mergeCell ref="BF66:BP67"/>
    <mergeCell ref="BQ66:CA67"/>
    <mergeCell ref="CB66:CL67"/>
    <mergeCell ref="CM61:CW65"/>
    <mergeCell ref="CX61:DH65"/>
    <mergeCell ref="DI61:DS65"/>
    <mergeCell ref="I62:AO62"/>
    <mergeCell ref="I63:AO63"/>
    <mergeCell ref="I64:AO64"/>
    <mergeCell ref="I65:AO65"/>
    <mergeCell ref="A61:H65"/>
    <mergeCell ref="I61:AO61"/>
    <mergeCell ref="AP61:BE65"/>
    <mergeCell ref="BF61:BP65"/>
    <mergeCell ref="BQ61:CA65"/>
    <mergeCell ref="CB61:CL65"/>
    <mergeCell ref="CB57:CL60"/>
    <mergeCell ref="CM57:CW60"/>
    <mergeCell ref="CX57:DH60"/>
    <mergeCell ref="DI57:DS60"/>
    <mergeCell ref="I58:AO58"/>
    <mergeCell ref="I59:AO59"/>
    <mergeCell ref="I60:AO60"/>
    <mergeCell ref="BQ56:CA56"/>
    <mergeCell ref="CB56:CL56"/>
    <mergeCell ref="CM56:CW56"/>
    <mergeCell ref="CX56:DH56"/>
    <mergeCell ref="DI56:DS56"/>
    <mergeCell ref="A57:H60"/>
    <mergeCell ref="I57:AO57"/>
    <mergeCell ref="AP57:BE60"/>
    <mergeCell ref="BF57:BP60"/>
    <mergeCell ref="BQ57:CA60"/>
    <mergeCell ref="I54:AO54"/>
    <mergeCell ref="I55:AO55"/>
    <mergeCell ref="A56:H56"/>
    <mergeCell ref="I56:AO56"/>
    <mergeCell ref="AP56:BE56"/>
    <mergeCell ref="BF56:BP56"/>
    <mergeCell ref="DI52:DS52"/>
    <mergeCell ref="A53:H55"/>
    <mergeCell ref="I53:AO53"/>
    <mergeCell ref="AP53:BE55"/>
    <mergeCell ref="BF53:BP55"/>
    <mergeCell ref="BQ53:CA55"/>
    <mergeCell ref="CB53:CL55"/>
    <mergeCell ref="CM53:CW55"/>
    <mergeCell ref="CX53:DH55"/>
    <mergeCell ref="DI53:DS55"/>
    <mergeCell ref="DI50:DS51"/>
    <mergeCell ref="I51:AO51"/>
    <mergeCell ref="A52:H52"/>
    <mergeCell ref="I52:AO52"/>
    <mergeCell ref="AP52:BE52"/>
    <mergeCell ref="BF52:BP52"/>
    <mergeCell ref="BQ52:CA52"/>
    <mergeCell ref="CB52:CL52"/>
    <mergeCell ref="CM52:CW52"/>
    <mergeCell ref="CX52:DH52"/>
    <mergeCell ref="CX49:DH49"/>
    <mergeCell ref="DI49:DS49"/>
    <mergeCell ref="A50:H51"/>
    <mergeCell ref="I50:AO50"/>
    <mergeCell ref="AP50:BE51"/>
    <mergeCell ref="BF50:BP51"/>
    <mergeCell ref="BQ50:CA51"/>
    <mergeCell ref="CB50:CL51"/>
    <mergeCell ref="CM50:CW51"/>
    <mergeCell ref="CX50:DH51"/>
    <mergeCell ref="CM48:CW48"/>
    <mergeCell ref="CX48:DH48"/>
    <mergeCell ref="DI48:DS48"/>
    <mergeCell ref="A49:H49"/>
    <mergeCell ref="I49:AO49"/>
    <mergeCell ref="AP49:BE49"/>
    <mergeCell ref="BF49:BP49"/>
    <mergeCell ref="BQ49:CA49"/>
    <mergeCell ref="CB49:CL49"/>
    <mergeCell ref="CM49:CW49"/>
    <mergeCell ref="A48:H48"/>
    <mergeCell ref="I48:AO48"/>
    <mergeCell ref="AP48:BE48"/>
    <mergeCell ref="BF48:BP48"/>
    <mergeCell ref="BQ48:CA48"/>
    <mergeCell ref="CB48:CL48"/>
    <mergeCell ref="BF46:BP47"/>
    <mergeCell ref="BQ46:CA47"/>
    <mergeCell ref="CB46:CL47"/>
    <mergeCell ref="CM46:CW47"/>
    <mergeCell ref="CX46:DH47"/>
    <mergeCell ref="DI46:DS47"/>
    <mergeCell ref="I43:AO43"/>
    <mergeCell ref="I44:AO44"/>
    <mergeCell ref="I45:AO45"/>
    <mergeCell ref="A46:H47"/>
    <mergeCell ref="I46:AO46"/>
    <mergeCell ref="AP46:BE47"/>
    <mergeCell ref="I47:AO47"/>
    <mergeCell ref="I37:AO37"/>
    <mergeCell ref="I38:AO38"/>
    <mergeCell ref="I39:AO39"/>
    <mergeCell ref="I40:AO40"/>
    <mergeCell ref="I41:AO41"/>
    <mergeCell ref="I42:AO42"/>
    <mergeCell ref="BF32:BP45"/>
    <mergeCell ref="BQ32:CA45"/>
    <mergeCell ref="CB32:CL45"/>
    <mergeCell ref="CM32:CW45"/>
    <mergeCell ref="CX32:DH45"/>
    <mergeCell ref="DI32:DS45"/>
    <mergeCell ref="I29:AO29"/>
    <mergeCell ref="I30:AO30"/>
    <mergeCell ref="I31:AO31"/>
    <mergeCell ref="A32:H45"/>
    <mergeCell ref="I32:AO32"/>
    <mergeCell ref="AP32:BE45"/>
    <mergeCell ref="I33:AO33"/>
    <mergeCell ref="I34:AO34"/>
    <mergeCell ref="I35:AO35"/>
    <mergeCell ref="I36:AO36"/>
    <mergeCell ref="DI19:DS31"/>
    <mergeCell ref="I20:AO20"/>
    <mergeCell ref="I21:AO21"/>
    <mergeCell ref="I22:AO22"/>
    <mergeCell ref="I23:AO23"/>
    <mergeCell ref="I24:AO24"/>
    <mergeCell ref="I25:AO25"/>
    <mergeCell ref="I26:AO26"/>
    <mergeCell ref="I27:AO27"/>
    <mergeCell ref="I28:AO28"/>
    <mergeCell ref="DI17:DS18"/>
    <mergeCell ref="I18:AO18"/>
    <mergeCell ref="A19:H31"/>
    <mergeCell ref="I19:AO19"/>
    <mergeCell ref="AP19:BE31"/>
    <mergeCell ref="BF19:BP31"/>
    <mergeCell ref="BQ19:CA31"/>
    <mergeCell ref="CB19:CL31"/>
    <mergeCell ref="CM19:CW31"/>
    <mergeCell ref="CX19:DH31"/>
    <mergeCell ref="DI15:DS16"/>
    <mergeCell ref="I16:AO16"/>
    <mergeCell ref="A17:H18"/>
    <mergeCell ref="I17:AO17"/>
    <mergeCell ref="AP17:BE18"/>
    <mergeCell ref="BF17:BP18"/>
    <mergeCell ref="BQ17:CA18"/>
    <mergeCell ref="CB17:CL18"/>
    <mergeCell ref="CM17:CW18"/>
    <mergeCell ref="CX17:DH18"/>
    <mergeCell ref="CX14:DH14"/>
    <mergeCell ref="DI14:DS14"/>
    <mergeCell ref="A15:H16"/>
    <mergeCell ref="I15:AO15"/>
    <mergeCell ref="AP15:BE16"/>
    <mergeCell ref="BF15:BP16"/>
    <mergeCell ref="BQ15:CA16"/>
    <mergeCell ref="CB15:CL16"/>
    <mergeCell ref="CM15:CW16"/>
    <mergeCell ref="CX15:DH16"/>
    <mergeCell ref="CM13:CW13"/>
    <mergeCell ref="CX13:DH13"/>
    <mergeCell ref="DI13:DS13"/>
    <mergeCell ref="A14:H14"/>
    <mergeCell ref="I14:AO14"/>
    <mergeCell ref="AP14:BE14"/>
    <mergeCell ref="BF14:BP14"/>
    <mergeCell ref="BQ14:CA14"/>
    <mergeCell ref="CB14:CL14"/>
    <mergeCell ref="CM14:CW14"/>
    <mergeCell ref="A13:H13"/>
    <mergeCell ref="I13:AO13"/>
    <mergeCell ref="AP13:BE13"/>
    <mergeCell ref="BF13:BP13"/>
    <mergeCell ref="BQ13:CA13"/>
    <mergeCell ref="CB13:CL13"/>
    <mergeCell ref="A12:H12"/>
    <mergeCell ref="I12:AO12"/>
    <mergeCell ref="AP12:BE12"/>
    <mergeCell ref="BF12:CA12"/>
    <mergeCell ref="CB12:CW12"/>
    <mergeCell ref="CX12:DS12"/>
    <mergeCell ref="A11:H11"/>
    <mergeCell ref="I11:AO11"/>
    <mergeCell ref="AP11:BE11"/>
    <mergeCell ref="BF11:CA11"/>
    <mergeCell ref="CB11:CW11"/>
    <mergeCell ref="CX11:DS11"/>
    <mergeCell ref="A7:DS7"/>
    <mergeCell ref="A10:H10"/>
    <mergeCell ref="I10:AO10"/>
    <mergeCell ref="AP10:BE10"/>
    <mergeCell ref="BF10:CA10"/>
    <mergeCell ref="CB10:CW10"/>
    <mergeCell ref="CX10:DS10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12г</vt:lpstr>
      <vt:lpstr>Инф. орг</vt:lpstr>
      <vt:lpstr>Основные показатели</vt:lpstr>
      <vt:lpstr>Тарифы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Сергеевна Челядина</dc:creator>
  <cp:lastModifiedBy>Анна Сергеевна Челядина</cp:lastModifiedBy>
  <dcterms:created xsi:type="dcterms:W3CDTF">2020-11-03T06:36:18Z</dcterms:created>
  <dcterms:modified xsi:type="dcterms:W3CDTF">2020-11-03T06:36:32Z</dcterms:modified>
</cp:coreProperties>
</file>