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4_КТП-729п\"/>
    </mc:Choice>
  </mc:AlternateContent>
  <xr:revisionPtr revIDLastSave="0" documentId="13_ncr:1_{BDF4179F-0366-4A08-BAE1-C6D32C63F279}" xr6:coauthVersionLast="45" xr6:coauthVersionMax="45" xr10:uidLastSave="{00000000-0000-0000-0000-000000000000}"/>
  <bookViews>
    <workbookView xWindow="29700" yWindow="1365" windowWidth="21600" windowHeight="11385" tabRatio="883" activeTab="9" xr2:uid="{00000000-000D-0000-FFFF-FFFF00000000}"/>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state="hidden"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 r:id="rId13"/>
    <externalReference r:id="rId14"/>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81029"/>
</workbook>
</file>

<file path=xl/calcChain.xml><?xml version="1.0" encoding="utf-8"?>
<calcChain xmlns="http://schemas.openxmlformats.org/spreadsheetml/2006/main">
  <c r="C27" i="6" l="1"/>
  <c r="AA24" i="15" l="1"/>
  <c r="AA27" i="15"/>
  <c r="Z30" i="15"/>
  <c r="Z27" i="15" s="1"/>
  <c r="Z24" i="15" s="1"/>
  <c r="W24" i="15"/>
  <c r="W27" i="15"/>
  <c r="V30" i="15"/>
  <c r="AO30" i="15" s="1"/>
  <c r="D33" i="15"/>
  <c r="AO33" i="15" s="1"/>
  <c r="D32" i="15"/>
  <c r="AO32" i="15" s="1"/>
  <c r="D30" i="15"/>
  <c r="D24" i="15" l="1"/>
  <c r="D27" i="15"/>
  <c r="V27" i="15"/>
  <c r="B28" i="22"/>
  <c r="B27" i="22"/>
  <c r="B25" i="22"/>
  <c r="B23" i="22"/>
  <c r="B22" i="22"/>
  <c r="B21" i="22"/>
  <c r="C30" i="6"/>
  <c r="C29" i="6"/>
  <c r="C28" i="6"/>
  <c r="C26" i="6"/>
  <c r="C25" i="6"/>
  <c r="C24" i="6"/>
  <c r="C23" i="6"/>
  <c r="C22" i="6"/>
  <c r="C25" i="13" l="1"/>
  <c r="C49" i="7"/>
  <c r="C48" i="7"/>
  <c r="C46" i="7"/>
  <c r="C45" i="7"/>
  <c r="C44" i="7"/>
  <c r="C43" i="7"/>
  <c r="C42" i="7"/>
  <c r="C41" i="7"/>
  <c r="C40" i="7"/>
  <c r="C38" i="7"/>
  <c r="C37" i="7"/>
  <c r="C36" i="7"/>
  <c r="C35" i="7"/>
  <c r="C34" i="7"/>
  <c r="C33" i="7"/>
  <c r="C32" i="7"/>
  <c r="C31" i="7"/>
  <c r="C30" i="7"/>
  <c r="C29" i="7"/>
  <c r="C28" i="7"/>
  <c r="C27" i="7"/>
  <c r="C26" i="7"/>
  <c r="C25" i="7"/>
  <c r="C23" i="7"/>
  <c r="C22" i="7"/>
  <c r="A15" i="7"/>
  <c r="A12" i="7"/>
  <c r="C34" i="15" l="1"/>
  <c r="E34" i="15" s="1"/>
  <c r="C33" i="15"/>
  <c r="E33" i="15" s="1"/>
  <c r="C32" i="15"/>
  <c r="T32" i="15" s="1"/>
  <c r="C31" i="15"/>
  <c r="T31" i="15" s="1"/>
  <c r="E32" i="15" l="1"/>
  <c r="E31" i="15"/>
  <c r="T33" i="15"/>
  <c r="U54" i="15" l="1"/>
  <c r="V54" i="15"/>
  <c r="W54" i="15"/>
  <c r="X54" i="15"/>
  <c r="Y54" i="15"/>
  <c r="AA54" i="15"/>
  <c r="AB54" i="15"/>
  <c r="AC54" i="15"/>
  <c r="AD54" i="15"/>
  <c r="AE54" i="15"/>
  <c r="AB30" i="15"/>
  <c r="AF30" i="15"/>
  <c r="AG30" i="15"/>
  <c r="AH30" i="15"/>
  <c r="AI30" i="15"/>
  <c r="AJ30" i="15"/>
  <c r="AK30" i="15"/>
  <c r="AL30" i="15"/>
  <c r="AM30" i="15"/>
  <c r="AO27" i="15"/>
  <c r="AO24" i="15" s="1"/>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Z52" i="15" s="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<sst xmlns="http://schemas.openxmlformats.org/spreadsheetml/2006/main" count="1065" uniqueCount="508">
  <si>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</si>
  <si>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</si>
  <si>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</si>
  <si>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</si>
  <si>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</si>
  <si>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</si>
  <si>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</si>
  <si>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</si>
  <si>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</si>
  <si>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</si>
  <si>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</si>
  <si>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</si>
  <si>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</si>
  <si>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</si>
  <si>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</si>
  <si>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</si>
  <si>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</si>
  <si>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</si>
  <si>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</si>
  <si>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</si>
  <si>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</si>
  <si>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</si>
  <si>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</si>
  <si>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</si>
  <si>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</si>
  <si>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</si>
  <si>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</si>
  <si>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</si>
  <si>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</si>
  <si>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</si>
  <si>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</si>
  <si>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</si>
  <si>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</si>
  <si>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</si>
  <si>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</si>
  <si>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</si>
  <si>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</si>
  <si>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</si>
  <si>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</si>
  <si>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</si>
  <si>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</si>
  <si>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</si>
  <si>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</si>
  <si>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</si>
  <si>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</si>
  <si>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</si>
  <si>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</si>
  <si>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</si>
  <si>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</si>
  <si>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</si>
  <si>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</si>
  <si>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</si>
  <si>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</si>
  <si>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</si>
  <si>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</si>
  <si>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</si>
  <si>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</si>
  <si>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</si>
  <si>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</si>
  <si>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</si>
  <si>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</si>
  <si>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</si>
  <si>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</si>
  <si>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</si>
  <si>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</si>
  <si>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</si>
  <si>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</si>
  <si>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</si>
  <si>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</si>
  <si>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</si>
  <si>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</si>
  <si>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</si>
  <si>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</si>
  <si>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</si>
  <si>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</si>
  <si>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</si>
  <si>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</si>
  <si>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</si>
  <si>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</si>
  <si>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</si>
  <si>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</si>
  <si>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</si>
  <si>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</si>
  <si>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</si>
  <si>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</si>
  <si>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</si>
  <si>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</si>
  <si>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</si>
  <si>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</si>
  <si>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</si>
  <si>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</si>
  <si>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</si>
  <si>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</si>
  <si>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</si>
  <si>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</si>
  <si>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</si>
  <si>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</si>
  <si>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</si>
  <si>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</si>
  <si>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</si>
  <si>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</si>
  <si>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</si>
  <si>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</si>
  <si>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</si>
  <si>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</si>
  <si>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</si>
  <si>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</si>
  <si>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</si>
  <si>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</si>
  <si>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</si>
  <si>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</si>
  <si>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</si>
  <si>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</si>
  <si>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</si>
  <si>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</si>
  <si>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</si>
  <si>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</si>
  <si>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</si>
  <si>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</si>
  <si>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</si>
  <si>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</si>
  <si>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</si>
  <si>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</si>
  <si>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</si>
  <si>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</si>
  <si>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</si>
  <si>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</si>
  <si>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</si>
  <si>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</si>
  <si>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</si>
  <si>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</si>
  <si>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</si>
  <si>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</si>
  <si>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</si>
  <si>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</si>
  <si>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</si>
  <si>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</si>
  <si>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</si>
  <si>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</si>
  <si>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</si>
  <si>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</si>
  <si>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</si>
  <si>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</si>
  <si>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</si>
  <si>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</si>
  <si>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</si>
  <si>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</si>
  <si>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</si>
  <si>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</si>
  <si>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</si>
  <si>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</si>
  <si>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</si>
  <si>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</si>
  <si>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</si>
  <si>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</si>
  <si>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</si>
  <si>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</si>
  <si>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</si>
  <si>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</si>
  <si>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</si>
  <si>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</si>
  <si>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</si>
  <si>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</si>
  <si>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</si>
  <si>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</si>
  <si>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</si>
  <si>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</si>
  <si>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</si>
  <si>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</si>
  <si>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</si>
  <si>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</si>
  <si>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</si>
  <si>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</si>
  <si>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</si>
  <si>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</si>
  <si>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</si>
  <si>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</si>
  <si>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</si>
  <si>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</si>
  <si>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</si>
  <si>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</si>
  <si>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</si>
  <si>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</si>
  <si>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</si>
  <si>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</si>
  <si>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</si>
  <si>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</si>
  <si>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</si>
  <si>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</si>
  <si>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</si>
  <si>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</si>
  <si>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</si>
  <si>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</si>
  <si>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</si>
  <si>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</si>
  <si>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</si>
  <si>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</si>
  <si>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</si>
  <si>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</si>
  <si>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</si>
  <si>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</si>
  <si>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</si>
  <si>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</si>
  <si>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</si>
  <si>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</si>
  <si>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</si>
  <si>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</si>
  <si>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</si>
  <si>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</si>
  <si>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</si>
  <si>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</si>
  <si>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</si>
  <si>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</si>
  <si>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</si>
  <si>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</si>
  <si>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</si>
  <si>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</si>
  <si>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</si>
  <si>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</si>
  <si>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</si>
  <si>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</si>
  <si>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</si>
  <si>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</si>
  <si>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</si>
  <si>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</si>
  <si>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</si>
  <si>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</si>
  <si>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</si>
  <si>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</si>
  <si>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</si>
  <si>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</si>
  <si>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</si>
  <si>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</si>
  <si>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</si>
  <si>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</si>
  <si>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</si>
  <si>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</si>
  <si>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</si>
  <si>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</si>
  <si>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</si>
  <si>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</si>
  <si>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</si>
  <si>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</si>
  <si>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</si>
  <si>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</si>
  <si>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</si>
  <si>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</si>
  <si>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</si>
  <si>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</si>
  <si>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</si>
  <si>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</si>
  <si>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</si>
  <si>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</si>
  <si>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</si>
  <si>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</si>
  <si>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</si>
  <si>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</si>
  <si>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</si>
  <si>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</si>
  <si>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</si>
  <si>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</si>
  <si>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</si>
  <si>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</si>
  <si>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</si>
  <si>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</si>
  <si>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</si>
  <si>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</si>
  <si>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</si>
  <si>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</si>
  <si>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</si>
  <si>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</si>
  <si>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</si>
  <si>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</si>
  <si>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</si>
  <si>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</si>
  <si>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</si>
  <si>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</si>
  <si>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</si>
  <si>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</si>
  <si>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</si>
  <si>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</si>
  <si>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</si>
  <si>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</si>
  <si>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</si>
  <si>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</si>
  <si>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</si>
  <si>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</si>
  <si>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</si>
  <si>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</si>
  <si>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</si>
  <si>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</si>
  <si>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</si>
  <si>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</si>
  <si>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</si>
  <si>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</si>
  <si>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</si>
  <si>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</si>
  <si>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</si>
  <si>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</si>
  <si>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</si>
  <si>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</si>
  <si>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</si>
  <si>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</si>
  <si>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</si>
  <si>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</si>
  <si>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</si>
  <si>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</si>
  <si>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</si>
  <si>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</si>
  <si>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</si>
  <si>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</si>
  <si>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</si>
  <si>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</si>
  <si>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</si>
  <si>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</si>
  <si>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</si>
  <si>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</si>
  <si>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</si>
  <si>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</si>
  <si>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</si>
  <si>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</si>
  <si>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</si>
  <si>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</si>
  <si>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</si>
  <si>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</si>
  <si>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</si>
  <si>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</si>
  <si>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</si>
  <si>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</si>
  <si>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</si>
  <si>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</si>
  <si>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</si>
  <si>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</si>
  <si>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</si>
  <si>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</si>
  <si>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</si>
  <si>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</si>
  <si>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</si>
  <si>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</si>
  <si>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</si>
  <si>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</si>
  <si>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</si>
  <si>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</si>
  <si>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</si>
  <si>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</si>
  <si>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</si>
  <si>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</si>
  <si>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</si>
  <si>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</si>
  <si>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</si>
  <si>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</si>
  <si>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</si>
  <si>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</si>
  <si>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</si>
  <si>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</si>
  <si>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</si>
  <si>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</si>
  <si>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</si>
  <si>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</si>
  <si>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</si>
  <si>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</si>
  <si>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</si>
  <si>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</si>
  <si>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</si>
  <si>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</si>
  <si>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</si>
  <si>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</si>
  <si>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</si>
  <si>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</si>
  <si>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</si>
  <si>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</si>
  <si>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</si>
  <si>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</si>
  <si>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</si>
  <si>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</si>
  <si>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</si>
  <si>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</si>
  <si>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</si>
  <si>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</si>
  <si>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</si>
  <si>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</si>
  <si>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</si>
  <si>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</si>
  <si>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</si>
  <si>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</si>
  <si>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</si>
  <si>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</si>
  <si>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</si>
  <si>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</si>
  <si>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</si>
  <si>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</si>
  <si>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</si>
  <si>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</si>
  <si>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</si>
  <si>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</si>
  <si>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</si>
  <si>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</si>
  <si>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</si>
  <si>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</si>
  <si>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</si>
  <si>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</si>
  <si>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</si>
  <si>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</si>
  <si>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</si>
  <si>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</si>
  <si>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</si>
  <si>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</si>
  <si>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</si>
  <si>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</si>
  <si>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</si>
  <si>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</si>
  <si>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</si>
  <si>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</si>
  <si>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</si>
  <si>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</si>
  <si>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</si>
  <si>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</si>
  <si>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</si>
  <si>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</si>
  <si>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</si>
  <si>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</si>
  <si>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</si>
  <si>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</si>
  <si>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</si>
  <si>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</si>
  <si>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</si>
  <si>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</si>
  <si>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</si>
  <si>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</si>
  <si>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</si>
  <si>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</si>
  <si>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</si>
  <si>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</si>
  <si>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</si>
  <si>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</si>
  <si>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</si>
  <si>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</si>
  <si>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</si>
  <si>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</si>
  <si>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</si>
  <si>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</si>
  <si>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</si>
  <si>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</si>
  <si>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</si>
  <si>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</si>
  <si>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</si>
  <si>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</si>
  <si>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</si>
  <si>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</si>
  <si>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</si>
  <si>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</si>
  <si>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</si>
  <si>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</si>
  <si>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</si>
  <si>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</si>
  <si>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</si>
  <si>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</si>
  <si>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</si>
  <si>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</si>
  <si>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</si>
  <si>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</si>
  <si>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</si>
  <si>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</si>
  <si>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</si>
  <si>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</si>
  <si>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</si>
  <si>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</si>
  <si>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</si>
  <si>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</si>
  <si>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</si>
  <si>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</si>
  <si>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</si>
  <si>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</si>
  <si>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</si>
  <si>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</si>
  <si>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</si>
  <si>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</si>
  <si>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</si>
  <si>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</si>
  <si>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</si>
  <si>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</si>
  <si>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</si>
  <si>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</si>
  <si>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</si>
  <si>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</si>
  <si>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</si>
  <si>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</si>
  <si>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</si>
  <si>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</si>
  <si>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</si>
  <si>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</si>
  <si>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</si>
  <si>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</si>
  <si>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</si>
  <si>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</si>
  <si>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</si>
  <si>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</si>
  <si>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</si>
  <si>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</si>
  <si>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КТП-729п</t>
  </si>
  <si>
    <t>Трансформатор силовой трехфазный масляный</t>
  </si>
  <si>
    <t>ТМ-160 кВА</t>
  </si>
  <si>
    <t>ТМГ-250 кВА</t>
  </si>
  <si>
    <t>Т1</t>
  </si>
  <si>
    <t>0,25 (0,09) МВА</t>
  </si>
  <si>
    <t>Предложение по корректировке</t>
  </si>
  <si>
    <t>31.06.2020</t>
  </si>
  <si>
    <t>31.04.2021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</si>
</sst>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8" fillId="0" borderId="0" xfId="1" applyFont="1" applyAlignment="1">
      <alignment horizontal="center" vertical="center"/>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6">
          <cell r="AZ6">
            <v>0.21</v>
          </cell>
          <cell r="BA6">
            <v>0.13500926499999999</v>
          </cell>
          <cell r="BB6">
            <v>7.4990735000000003E-2</v>
          </cell>
          <cell r="BI6">
            <v>1.4482119799999998E-3</v>
          </cell>
          <cell r="BJ6">
            <v>0.20855178553000001</v>
          </cell>
        </row>
      </sheetData>
      <sheetData sheetId="1">
        <row r="2">
          <cell r="E2" t="str">
            <v>Модернизация КТП с заменой силового трехфазного масляного трансформатора ТМ-160 кВА на ТМГ- 250 кВА  (в/з Восточный-1 ул.Автолюбителей КТП-729п)</v>
          </cell>
        </row>
        <row r="3">
          <cell r="E3" t="str">
            <v>K_KVK14</v>
          </cell>
        </row>
        <row r="5">
          <cell r="E5" t="str">
            <v>Модернизация, техническое перевооружение трансформаторных и иных подстанций, распределительных пунктов</v>
          </cell>
        </row>
        <row r="6">
          <cell r="E6" t="str">
            <v>Замещение (обновление) силового оборудования</v>
          </cell>
        </row>
        <row r="8">
          <cell r="E8" t="str">
            <v>-</v>
          </cell>
        </row>
        <row r="9">
          <cell r="E9" t="str">
            <v>Краснодарский край</v>
          </cell>
        </row>
        <row r="10">
          <cell r="E10" t="str">
            <v>г.  Краснодар</v>
          </cell>
        </row>
        <row r="11">
          <cell r="E11" t="str">
            <v>не требуется</v>
          </cell>
        </row>
        <row r="12">
          <cell r="E12" t="str">
            <v>не требуется</v>
          </cell>
        </row>
        <row r="13">
          <cell r="E13" t="str">
            <v>не требуется</v>
          </cell>
        </row>
        <row r="14">
          <cell r="E14" t="str">
            <v xml:space="preserve"> земельный участок в аренде кадастровый номер 23:43:0426011:4. </v>
          </cell>
        </row>
        <row r="15">
          <cell r="E15" t="str">
            <v>не требуется</v>
          </cell>
        </row>
        <row r="16">
          <cell r="E16" t="str">
            <v>к объектам местного значения</v>
          </cell>
        </row>
        <row r="17">
          <cell r="E17" t="str">
            <v>нд</v>
          </cell>
        </row>
        <row r="18">
          <cell r="E18" t="str">
            <v>не требуется</v>
          </cell>
        </row>
        <row r="19">
          <cell r="E19" t="str">
            <v>не требуется</v>
          </cell>
        </row>
        <row r="20">
          <cell r="E20" t="str">
            <v>-</v>
          </cell>
        </row>
        <row r="21">
          <cell r="E21" t="str">
            <v>не требуется</v>
          </cell>
        </row>
        <row r="23">
          <cell r="E23" t="str">
            <v>0,25 МВА</v>
          </cell>
        </row>
        <row r="25">
          <cell r="E25" t="str">
            <v>не требуется</v>
          </cell>
        </row>
        <row r="26">
          <cell r="E26" t="str">
            <v>не требуется</v>
          </cell>
        </row>
        <row r="27">
          <cell r="E27" t="str">
            <v>не предусмотрены</v>
          </cell>
        </row>
        <row r="28">
          <cell r="E28">
            <v>0.128</v>
          </cell>
        </row>
        <row r="29">
          <cell r="E29">
            <v>0.79900000000000004</v>
          </cell>
        </row>
        <row r="30">
          <cell r="E30">
            <v>0.14000000000000001</v>
          </cell>
        </row>
        <row r="32">
          <cell r="E32">
            <v>0.252</v>
          </cell>
        </row>
        <row r="33">
          <cell r="E33">
            <v>0.21</v>
          </cell>
        </row>
        <row r="35">
          <cell r="E35" t="str">
            <v>Замена изношенного и/или поврежденного оборудования с истекшим скроком эксплуатации</v>
          </cell>
        </row>
        <row r="36">
          <cell r="E36" t="str">
            <v>Повышение индекса технического состоянию путем замены силового трехфазного масляного трансформатора ТМ-160 кВА на ТМГ- 250 кВА</v>
          </cell>
        </row>
        <row r="37">
          <cell r="E37" t="str">
            <v>КТП 160 кВА</v>
          </cell>
        </row>
        <row r="38">
          <cell r="E38">
            <v>0.21</v>
          </cell>
        </row>
        <row r="39">
          <cell r="E39" t="str">
            <v>Проектирование, закупка оборудования, строительно-монтажные работы</v>
          </cell>
        </row>
        <row r="40">
          <cell r="E40" t="str">
            <v>Трансформатор имеет значительный износ, коррозию, создается угроза разрушения. Увеличение мощности в связи с осуществлением технологического присоединения на 2020 г. (договор № Д.НТД.КВК.ПТД.ЭМС.О-13032020-002)</v>
          </cell>
        </row>
        <row r="41">
          <cell r="E41" t="str">
            <v>2020</v>
          </cell>
        </row>
        <row r="42">
          <cell r="E42">
            <v>2021</v>
          </cell>
        </row>
        <row r="43">
          <cell r="E43" t="str">
            <v>П</v>
          </cell>
        </row>
        <row r="45">
          <cell r="E45" t="str">
            <v>в/з Восточный-1 ул.Автолюбителей КТП-729п</v>
          </cell>
        </row>
        <row r="46">
          <cell r="E46" t="str">
            <v>Краснодарский край, г. Краснодар</v>
          </cell>
        </row>
        <row r="47">
          <cell r="E47" t="str">
            <v>модернизация</v>
          </cell>
        </row>
        <row r="49">
          <cell r="E49">
            <v>2021</v>
          </cell>
        </row>
        <row r="51">
          <cell r="E51">
            <v>0.252</v>
          </cell>
        </row>
        <row r="52">
          <cell r="E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C50" sqref="C50"/>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32" t="s">
        <v>489</v>
      </c>
      <c r="B5" s="232"/>
      <c r="C5" s="232"/>
      <c r="D5" s="140"/>
      <c r="E5" s="140"/>
      <c r="F5" s="140"/>
      <c r="G5" s="140"/>
      <c r="H5" s="140"/>
      <c r="I5" s="140"/>
      <c r="J5" s="140"/>
    </row>
    <row r="6" spans="1:22" s="15" customFormat="1" ht="18" x14ac:dyDescent="0.35">
      <c r="A6" s="184"/>
      <c r="H6" s="183"/>
    </row>
    <row r="7" spans="1:22" s="15" customFormat="1" ht="18.75" x14ac:dyDescent="0.2">
      <c r="A7" s="236" t="s">
        <v>10</v>
      </c>
      <c r="B7" s="236"/>
      <c r="C7" s="236"/>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40" t="s">
        <v>477</v>
      </c>
      <c r="B9" s="240"/>
      <c r="C9" s="240"/>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33" t="s">
        <v>9</v>
      </c>
      <c r="B10" s="233"/>
      <c r="C10" s="233"/>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37" t="str">
        <f>[1]паспорт!$E$3</f>
        <v>K_KVK14</v>
      </c>
      <c r="B12" s="239"/>
      <c r="C12" s="239"/>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33" t="s">
        <v>8</v>
      </c>
      <c r="B13" s="233"/>
      <c r="C13" s="233"/>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37" t="str">
        <f>[1]паспорт!$E$2</f>
        <v>Модернизация КТП с заменой силового трехфазного масляного трансформатора ТМ-160 кВА на ТМГ- 250 кВА  (в/з Восточный-1 ул.Автолюбителей КТП-729п)</v>
      </c>
      <c r="B15" s="238"/>
      <c r="C15" s="238"/>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33" t="s">
        <v>6</v>
      </c>
      <c r="B16" s="233"/>
      <c r="C16" s="233"/>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34" t="s">
        <v>462</v>
      </c>
      <c r="B18" s="235"/>
      <c r="C18" s="235"/>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5">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[1]паспорт!$E$5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[1]паспорт!$E$6</f>
        <v>Замещение (обновление) силового оборудования</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[1]паспорт!$E$8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[1]паспорт!$E$9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[1]паспорт!$E$10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[1]паспорт!$E$11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[1]паспорт!$E$12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[1]паспорт!$E$13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[1]паспорт!$E$14</f>
        <v xml:space="preserve"> земельный участок в аренде кадастровый номер 23:43:0426011:4.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[1]паспорт!$E$15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[1]паспорт!$E$16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[1]паспорт!$E$17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[1]паспорт!$E$18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[1]паспорт!$E$19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[1]паспорт!$E$20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[1]паспорт!$E$21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494</v>
      </c>
      <c r="C40" s="228" t="str">
        <f>[1]паспорт!$E$23</f>
        <v>0,25 МВА</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[1]паспорт!$E$25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[1]паспорт!$E$26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[1]паспорт!$E$27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8">
        <f>[1]паспорт!$E$28</f>
        <v>0.128</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8">
        <f>[1]паспорт!$E$29</f>
        <v>0.79900000000000004</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8">
        <f>[1]паспорт!$E$30</f>
        <v>0.14000000000000001</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[1]паспорт!$E$32</f>
        <v>0.252</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[1]паспорт!$E$33</f>
        <v>0.21</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tabSelected="1" view="pageBreakPreview" zoomScale="85" zoomScaleNormal="90" zoomScaleSheetLayoutView="85" workbookViewId="0">
      <selection activeCell="J30" sqref="J30"/>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396" t="str">
        <f>'1. паспорт местоположение'!A5:C5</f>
        <v>Год раскрытия информации: 2020 год</v>
      </c>
      <c r="B5" s="396"/>
      <c r="C5" s="57"/>
      <c r="D5" s="57"/>
      <c r="E5" s="57"/>
      <c r="F5" s="57"/>
      <c r="G5" s="57"/>
      <c r="H5" s="57"/>
    </row>
    <row r="6" spans="1:8" ht="17.45" x14ac:dyDescent="0.3">
      <c r="A6" s="179"/>
      <c r="B6" s="179"/>
      <c r="C6" s="179"/>
      <c r="D6" s="179"/>
      <c r="E6" s="179"/>
      <c r="F6" s="179"/>
      <c r="G6" s="179"/>
      <c r="H6" s="179"/>
    </row>
    <row r="7" spans="1:8" ht="18.75" x14ac:dyDescent="0.25">
      <c r="A7" s="236" t="s">
        <v>10</v>
      </c>
      <c r="B7" s="236"/>
      <c r="C7" s="185"/>
      <c r="D7" s="185"/>
      <c r="E7" s="185"/>
      <c r="F7" s="185"/>
      <c r="G7" s="185"/>
      <c r="H7" s="185"/>
    </row>
    <row r="8" spans="1:8" ht="17.45" x14ac:dyDescent="0.3">
      <c r="A8" s="185"/>
      <c r="B8" s="185"/>
      <c r="C8" s="185"/>
      <c r="D8" s="185"/>
      <c r="E8" s="185"/>
      <c r="F8" s="185"/>
      <c r="G8" s="185"/>
      <c r="H8" s="185"/>
    </row>
    <row r="9" spans="1:8" ht="15.6" x14ac:dyDescent="0.3">
      <c r="A9" s="239" t="str">
        <f>'1. паспорт местоположение'!A9:C9</f>
        <v>Общество с ограниченной ответственностью "Краснодар Водоканал"</v>
      </c>
      <c r="B9" s="239"/>
      <c r="C9" s="187"/>
      <c r="D9" s="187"/>
      <c r="E9" s="187"/>
      <c r="F9" s="187"/>
      <c r="G9" s="187"/>
      <c r="H9" s="187"/>
    </row>
    <row r="10" spans="1:8" x14ac:dyDescent="0.25">
      <c r="A10" s="233" t="s">
        <v>9</v>
      </c>
      <c r="B10" s="233"/>
      <c r="C10" s="188"/>
      <c r="D10" s="188"/>
      <c r="E10" s="188"/>
      <c r="F10" s="188"/>
      <c r="G10" s="188"/>
      <c r="H10" s="188"/>
    </row>
    <row r="11" spans="1:8" ht="17.45" x14ac:dyDescent="0.3">
      <c r="A11" s="185"/>
      <c r="B11" s="185"/>
      <c r="C11" s="185"/>
      <c r="D11" s="185"/>
      <c r="E11" s="185"/>
      <c r="F11" s="185"/>
      <c r="G11" s="185"/>
      <c r="H11" s="185"/>
    </row>
    <row r="12" spans="1:8" ht="24" customHeight="1" x14ac:dyDescent="0.3">
      <c r="A12" s="239" t="str">
        <f>'1. паспорт местоположение'!A12:C12</f>
        <v>K_KVK14</v>
      </c>
      <c r="B12" s="239"/>
      <c r="C12" s="187"/>
      <c r="D12" s="187"/>
      <c r="E12" s="187"/>
      <c r="F12" s="187"/>
      <c r="G12" s="187"/>
      <c r="H12" s="187"/>
    </row>
    <row r="13" spans="1:8" x14ac:dyDescent="0.25">
      <c r="A13" s="233" t="s">
        <v>8</v>
      </c>
      <c r="B13" s="233"/>
      <c r="C13" s="188"/>
      <c r="D13" s="188"/>
      <c r="E13" s="188"/>
      <c r="F13" s="188"/>
      <c r="G13" s="188"/>
      <c r="H13" s="188"/>
    </row>
    <row r="14" spans="1:8" ht="18" x14ac:dyDescent="0.3">
      <c r="A14" s="10"/>
      <c r="B14" s="10"/>
      <c r="C14" s="10"/>
      <c r="D14" s="10"/>
      <c r="E14" s="10"/>
      <c r="F14" s="10"/>
      <c r="G14" s="10"/>
      <c r="H14" s="10"/>
    </row>
    <row r="15" spans="1:8" ht="41.25" customHeight="1" x14ac:dyDescent="0.3">
      <c r="A15" s="393"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5" s="393"/>
      <c r="C15" s="187"/>
      <c r="D15" s="187"/>
      <c r="E15" s="187"/>
      <c r="F15" s="187"/>
      <c r="G15" s="187"/>
      <c r="H15" s="187"/>
    </row>
    <row r="16" spans="1:8" x14ac:dyDescent="0.25">
      <c r="A16" s="233" t="s">
        <v>6</v>
      </c>
      <c r="B16" s="233"/>
      <c r="C16" s="188"/>
      <c r="D16" s="188"/>
      <c r="E16" s="188"/>
      <c r="F16" s="188"/>
      <c r="G16" s="188"/>
      <c r="H16" s="188"/>
    </row>
    <row r="17" spans="1:2" ht="15.6" x14ac:dyDescent="0.3">
      <c r="B17" s="110"/>
    </row>
    <row r="18" spans="1:2" ht="24.75" customHeight="1" x14ac:dyDescent="0.25">
      <c r="A18" s="394" t="s">
        <v>461</v>
      </c>
      <c r="B18" s="395"/>
    </row>
    <row r="19" spans="1:2" ht="15.6" x14ac:dyDescent="0.3">
      <c r="B19" s="35"/>
    </row>
    <row r="20" spans="1:2" ht="16.149999999999999" thickBot="1" x14ac:dyDescent="0.35">
      <c r="B20" s="111"/>
    </row>
    <row r="21" spans="1:2" ht="16.5" thickBot="1" x14ac:dyDescent="0.3">
      <c r="A21" s="112" t="s">
        <v>343</v>
      </c>
      <c r="B21" s="113" t="str">
        <f>[1]паспорт!$E$45</f>
        <v>в/з Восточный-1 ул.Автолюбителей КТП-729п</v>
      </c>
    </row>
    <row r="22" spans="1:2" ht="16.5" thickBot="1" x14ac:dyDescent="0.3">
      <c r="A22" s="112" t="s">
        <v>344</v>
      </c>
      <c r="B22" s="113" t="str">
        <f>[1]паспорт!$E$46</f>
        <v>Краснодарский край, г. Краснодар</v>
      </c>
    </row>
    <row r="23" spans="1:2" ht="16.5" thickBot="1" x14ac:dyDescent="0.3">
      <c r="A23" s="112" t="s">
        <v>315</v>
      </c>
      <c r="B23" s="113" t="str">
        <f>[1]паспорт!$E$47</f>
        <v>модернизация</v>
      </c>
    </row>
    <row r="24" spans="1:2" ht="16.5" thickBot="1" x14ac:dyDescent="0.3">
      <c r="A24" s="112" t="s">
        <v>345</v>
      </c>
      <c r="B24" s="113" t="s">
        <v>504</v>
      </c>
    </row>
    <row r="25" spans="1:2" ht="16.5" thickBot="1" x14ac:dyDescent="0.3">
      <c r="A25" s="114" t="s">
        <v>346</v>
      </c>
      <c r="B25" s="231">
        <f>[1]паспорт!$E$49</f>
        <v>2021</v>
      </c>
    </row>
    <row r="26" spans="1:2" ht="16.5" thickBot="1" x14ac:dyDescent="0.3">
      <c r="A26" s="115" t="s">
        <v>347</v>
      </c>
      <c r="B26" s="113" t="str">
        <f>'[2]для паспорта'!$D49</f>
        <v>-</v>
      </c>
    </row>
    <row r="27" spans="1:2" ht="29.25" thickBot="1" x14ac:dyDescent="0.3">
      <c r="A27" s="121" t="s">
        <v>488</v>
      </c>
      <c r="B27" s="227">
        <f>[1]паспорт!$E$51</f>
        <v>0.252</v>
      </c>
    </row>
    <row r="28" spans="1:2" ht="16.5" thickBot="1" x14ac:dyDescent="0.3">
      <c r="A28" s="117" t="s">
        <v>348</v>
      </c>
      <c r="B28" s="113" t="str">
        <f>[1]паспорт!$E$52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D20" zoomScale="85" zoomScaleNormal="60" zoomScaleSheetLayoutView="85" workbookViewId="0">
      <selection activeCell="B29" sqref="B29:R29"/>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32" t="str">
        <f>'1. паспорт местоположение'!A5:C5</f>
        <v>Год раскрытия информации: 2020 год</v>
      </c>
      <c r="B6" s="232"/>
      <c r="C6" s="232"/>
      <c r="D6" s="232"/>
      <c r="E6" s="232"/>
      <c r="F6" s="232"/>
      <c r="G6" s="232"/>
      <c r="H6" s="232"/>
      <c r="I6" s="232"/>
      <c r="J6" s="232"/>
      <c r="K6" s="232"/>
      <c r="L6" s="232"/>
      <c r="M6" s="232"/>
      <c r="N6" s="232"/>
      <c r="O6" s="232"/>
      <c r="P6" s="232"/>
      <c r="Q6" s="232"/>
      <c r="R6" s="232"/>
      <c r="S6" s="232"/>
      <c r="T6" s="232"/>
    </row>
    <row r="7" spans="1:20" s="15" customFormat="1" ht="15.6" x14ac:dyDescent="0.25">
      <c r="A7" s="184"/>
    </row>
    <row r="8" spans="1:20" s="15" customFormat="1" ht="18.75" x14ac:dyDescent="0.2">
      <c r="A8" s="236" t="s">
        <v>10</v>
      </c>
      <c r="B8" s="236"/>
      <c r="C8" s="236"/>
      <c r="D8" s="236"/>
      <c r="E8" s="236"/>
      <c r="F8" s="236"/>
      <c r="G8" s="236"/>
      <c r="H8" s="236"/>
      <c r="I8" s="236"/>
      <c r="J8" s="236"/>
      <c r="K8" s="236"/>
      <c r="L8" s="236"/>
      <c r="M8" s="236"/>
      <c r="N8" s="236"/>
      <c r="O8" s="236"/>
      <c r="P8" s="236"/>
      <c r="Q8" s="236"/>
      <c r="R8" s="236"/>
      <c r="S8" s="236"/>
      <c r="T8" s="236"/>
    </row>
    <row r="9" spans="1:20" s="15" customFormat="1" ht="17.45" x14ac:dyDescent="0.25">
      <c r="A9" s="236"/>
      <c r="B9" s="236"/>
      <c r="C9" s="236"/>
      <c r="D9" s="236"/>
      <c r="E9" s="236"/>
      <c r="F9" s="236"/>
      <c r="G9" s="236"/>
      <c r="H9" s="236"/>
      <c r="I9" s="236"/>
      <c r="J9" s="236"/>
      <c r="K9" s="236"/>
      <c r="L9" s="236"/>
      <c r="M9" s="236"/>
      <c r="N9" s="236"/>
      <c r="O9" s="236"/>
      <c r="P9" s="236"/>
      <c r="Q9" s="236"/>
      <c r="R9" s="236"/>
      <c r="S9" s="236"/>
      <c r="T9" s="236"/>
    </row>
    <row r="10" spans="1:20" s="15" customFormat="1" ht="18.75" customHeight="1" x14ac:dyDescent="0.25">
      <c r="A10" s="239" t="str">
        <f>'1. паспорт местоположение'!A9:C9</f>
        <v>Общество с ограниченной ответственностью "Краснодар Водоканал"</v>
      </c>
      <c r="B10" s="239"/>
      <c r="C10" s="239"/>
      <c r="D10" s="239"/>
      <c r="E10" s="239"/>
      <c r="F10" s="239"/>
      <c r="G10" s="239"/>
      <c r="H10" s="239"/>
      <c r="I10" s="239"/>
      <c r="J10" s="239"/>
      <c r="K10" s="239"/>
      <c r="L10" s="239"/>
      <c r="M10" s="239"/>
      <c r="N10" s="239"/>
      <c r="O10" s="239"/>
      <c r="P10" s="239"/>
      <c r="Q10" s="239"/>
      <c r="R10" s="239"/>
      <c r="S10" s="239"/>
      <c r="T10" s="239"/>
    </row>
    <row r="11" spans="1:20" s="15" customFormat="1" ht="18.75" customHeight="1" x14ac:dyDescent="0.2">
      <c r="A11" s="233" t="s">
        <v>9</v>
      </c>
      <c r="B11" s="233"/>
      <c r="C11" s="233"/>
      <c r="D11" s="233"/>
      <c r="E11" s="233"/>
      <c r="F11" s="233"/>
      <c r="G11" s="233"/>
      <c r="H11" s="233"/>
      <c r="I11" s="233"/>
      <c r="J11" s="233"/>
      <c r="K11" s="233"/>
      <c r="L11" s="233"/>
      <c r="M11" s="233"/>
      <c r="N11" s="233"/>
      <c r="O11" s="233"/>
      <c r="P11" s="233"/>
      <c r="Q11" s="233"/>
      <c r="R11" s="233"/>
      <c r="S11" s="233"/>
      <c r="T11" s="233"/>
    </row>
    <row r="12" spans="1:20" s="15" customFormat="1" ht="17.45" x14ac:dyDescent="0.25">
      <c r="A12" s="236"/>
      <c r="B12" s="236"/>
      <c r="C12" s="236"/>
      <c r="D12" s="236"/>
      <c r="E12" s="236"/>
      <c r="F12" s="236"/>
      <c r="G12" s="236"/>
      <c r="H12" s="236"/>
      <c r="I12" s="236"/>
      <c r="J12" s="236"/>
      <c r="K12" s="236"/>
      <c r="L12" s="236"/>
      <c r="M12" s="236"/>
      <c r="N12" s="236"/>
      <c r="O12" s="236"/>
      <c r="P12" s="236"/>
      <c r="Q12" s="236"/>
      <c r="R12" s="236"/>
      <c r="S12" s="236"/>
      <c r="T12" s="236"/>
    </row>
    <row r="13" spans="1:20" s="15" customFormat="1" ht="18.75" customHeight="1" x14ac:dyDescent="0.25">
      <c r="A13" s="239" t="str">
        <f>'1. паспорт местоположение'!A12:C12</f>
        <v>K_KVK14</v>
      </c>
      <c r="B13" s="239"/>
      <c r="C13" s="239"/>
      <c r="D13" s="239"/>
      <c r="E13" s="239"/>
      <c r="F13" s="239"/>
      <c r="G13" s="239"/>
      <c r="H13" s="239"/>
      <c r="I13" s="239"/>
      <c r="J13" s="239"/>
      <c r="K13" s="239"/>
      <c r="L13" s="239"/>
      <c r="M13" s="239"/>
      <c r="N13" s="239"/>
      <c r="O13" s="239"/>
      <c r="P13" s="239"/>
      <c r="Q13" s="239"/>
      <c r="R13" s="239"/>
      <c r="S13" s="239"/>
      <c r="T13" s="239"/>
    </row>
    <row r="14" spans="1:20" s="15" customFormat="1" ht="18.75" customHeight="1" x14ac:dyDescent="0.2">
      <c r="A14" s="233" t="s">
        <v>8</v>
      </c>
      <c r="B14" s="233"/>
      <c r="C14" s="233"/>
      <c r="D14" s="233"/>
      <c r="E14" s="233"/>
      <c r="F14" s="233"/>
      <c r="G14" s="233"/>
      <c r="H14" s="233"/>
      <c r="I14" s="233"/>
      <c r="J14" s="233"/>
      <c r="K14" s="233"/>
      <c r="L14" s="233"/>
      <c r="M14" s="233"/>
      <c r="N14" s="233"/>
      <c r="O14" s="233"/>
      <c r="P14" s="233"/>
      <c r="Q14" s="233"/>
      <c r="R14" s="233"/>
      <c r="S14" s="233"/>
      <c r="T14" s="233"/>
    </row>
    <row r="15" spans="1:20" s="189" customFormat="1" ht="15.75" customHeight="1" x14ac:dyDescent="0.25">
      <c r="A15" s="244"/>
      <c r="B15" s="244"/>
      <c r="C15" s="244"/>
      <c r="D15" s="244"/>
      <c r="E15" s="244"/>
      <c r="F15" s="244"/>
      <c r="G15" s="244"/>
      <c r="H15" s="244"/>
      <c r="I15" s="244"/>
      <c r="J15" s="244"/>
      <c r="K15" s="244"/>
      <c r="L15" s="244"/>
      <c r="M15" s="244"/>
      <c r="N15" s="244"/>
      <c r="O15" s="244"/>
      <c r="P15" s="244"/>
      <c r="Q15" s="244"/>
      <c r="R15" s="244"/>
      <c r="S15" s="244"/>
      <c r="T15" s="244"/>
    </row>
    <row r="16" spans="1:20" s="190" customFormat="1" ht="15.6" x14ac:dyDescent="0.25">
      <c r="A16" s="239"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6" s="239"/>
      <c r="C16" s="239"/>
      <c r="D16" s="239"/>
      <c r="E16" s="239"/>
      <c r="F16" s="239"/>
      <c r="G16" s="239"/>
      <c r="H16" s="239"/>
      <c r="I16" s="239"/>
      <c r="J16" s="239"/>
      <c r="K16" s="239"/>
      <c r="L16" s="239"/>
      <c r="M16" s="239"/>
      <c r="N16" s="239"/>
      <c r="O16" s="239"/>
      <c r="P16" s="239"/>
      <c r="Q16" s="239"/>
      <c r="R16" s="239"/>
      <c r="S16" s="239"/>
      <c r="T16" s="239"/>
    </row>
    <row r="17" spans="1:113" s="190" customFormat="1" ht="15" customHeight="1" x14ac:dyDescent="0.2">
      <c r="A17" s="233" t="s">
        <v>6</v>
      </c>
      <c r="B17" s="233"/>
      <c r="C17" s="233"/>
      <c r="D17" s="233"/>
      <c r="E17" s="233"/>
      <c r="F17" s="233"/>
      <c r="G17" s="233"/>
      <c r="H17" s="233"/>
      <c r="I17" s="233"/>
      <c r="J17" s="233"/>
      <c r="K17" s="233"/>
      <c r="L17" s="233"/>
      <c r="M17" s="233"/>
      <c r="N17" s="233"/>
      <c r="O17" s="233"/>
      <c r="P17" s="233"/>
      <c r="Q17" s="233"/>
      <c r="R17" s="233"/>
      <c r="S17" s="233"/>
      <c r="T17" s="233"/>
    </row>
    <row r="18" spans="1:113" s="190" customFormat="1" ht="15" customHeight="1" x14ac:dyDescent="0.25">
      <c r="A18" s="245"/>
      <c r="B18" s="245"/>
      <c r="C18" s="245"/>
      <c r="D18" s="245"/>
      <c r="E18" s="245"/>
      <c r="F18" s="245"/>
      <c r="G18" s="245"/>
      <c r="H18" s="245"/>
      <c r="I18" s="245"/>
      <c r="J18" s="245"/>
      <c r="K18" s="245"/>
      <c r="L18" s="245"/>
      <c r="M18" s="245"/>
      <c r="N18" s="245"/>
      <c r="O18" s="245"/>
      <c r="P18" s="245"/>
      <c r="Q18" s="245"/>
      <c r="R18" s="245"/>
      <c r="S18" s="245"/>
      <c r="T18" s="245"/>
    </row>
    <row r="19" spans="1:113" s="190" customFormat="1" ht="15" customHeight="1" x14ac:dyDescent="0.2">
      <c r="A19" s="235" t="s">
        <v>450</v>
      </c>
      <c r="B19" s="235"/>
      <c r="C19" s="235"/>
      <c r="D19" s="235"/>
      <c r="E19" s="235"/>
      <c r="F19" s="235"/>
      <c r="G19" s="235"/>
      <c r="H19" s="235"/>
      <c r="I19" s="235"/>
      <c r="J19" s="235"/>
      <c r="K19" s="235"/>
      <c r="L19" s="235"/>
      <c r="M19" s="235"/>
      <c r="N19" s="235"/>
      <c r="O19" s="235"/>
      <c r="P19" s="235"/>
      <c r="Q19" s="235"/>
      <c r="R19" s="235"/>
      <c r="S19" s="235"/>
      <c r="T19" s="235"/>
    </row>
    <row r="20" spans="1:113" s="202" customFormat="1" ht="21" customHeight="1" x14ac:dyDescent="0.3">
      <c r="A20" s="246"/>
      <c r="B20" s="246"/>
      <c r="C20" s="246"/>
      <c r="D20" s="246"/>
      <c r="E20" s="246"/>
      <c r="F20" s="246"/>
      <c r="G20" s="246"/>
      <c r="H20" s="246"/>
      <c r="I20" s="246"/>
      <c r="J20" s="246"/>
      <c r="K20" s="246"/>
      <c r="L20" s="246"/>
      <c r="M20" s="246"/>
      <c r="N20" s="246"/>
      <c r="O20" s="246"/>
      <c r="P20" s="246"/>
      <c r="Q20" s="246"/>
      <c r="R20" s="246"/>
      <c r="S20" s="246"/>
      <c r="T20" s="246"/>
    </row>
    <row r="21" spans="1:113" ht="46.5" customHeight="1" x14ac:dyDescent="0.25">
      <c r="A21" s="247" t="s">
        <v>5</v>
      </c>
      <c r="B21" s="250" t="s">
        <v>210</v>
      </c>
      <c r="C21" s="251"/>
      <c r="D21" s="254" t="s">
        <v>110</v>
      </c>
      <c r="E21" s="250" t="s">
        <v>470</v>
      </c>
      <c r="F21" s="251"/>
      <c r="G21" s="250" t="s">
        <v>237</v>
      </c>
      <c r="H21" s="251"/>
      <c r="I21" s="250" t="s">
        <v>109</v>
      </c>
      <c r="J21" s="251"/>
      <c r="K21" s="254" t="s">
        <v>108</v>
      </c>
      <c r="L21" s="250" t="s">
        <v>107</v>
      </c>
      <c r="M21" s="251"/>
      <c r="N21" s="250" t="s">
        <v>466</v>
      </c>
      <c r="O21" s="251"/>
      <c r="P21" s="254" t="s">
        <v>106</v>
      </c>
      <c r="Q21" s="241" t="s">
        <v>105</v>
      </c>
      <c r="R21" s="242"/>
      <c r="S21" s="241" t="s">
        <v>104</v>
      </c>
      <c r="T21" s="243"/>
    </row>
    <row r="22" spans="1:113" ht="204.75" customHeight="1" x14ac:dyDescent="0.25">
      <c r="A22" s="248"/>
      <c r="B22" s="252"/>
      <c r="C22" s="253"/>
      <c r="D22" s="257"/>
      <c r="E22" s="252"/>
      <c r="F22" s="253"/>
      <c r="G22" s="252"/>
      <c r="H22" s="253"/>
      <c r="I22" s="252"/>
      <c r="J22" s="253"/>
      <c r="K22" s="255"/>
      <c r="L22" s="252"/>
      <c r="M22" s="253"/>
      <c r="N22" s="252"/>
      <c r="O22" s="253"/>
      <c r="P22" s="255"/>
      <c r="Q22" s="139" t="s">
        <v>103</v>
      </c>
      <c r="R22" s="139" t="s">
        <v>449</v>
      </c>
      <c r="S22" s="139" t="s">
        <v>102</v>
      </c>
      <c r="T22" s="139" t="s">
        <v>101</v>
      </c>
    </row>
    <row r="23" spans="1:113" ht="51.75" customHeight="1" x14ac:dyDescent="0.25">
      <c r="A23" s="249"/>
      <c r="B23" s="139" t="s">
        <v>99</v>
      </c>
      <c r="C23" s="139" t="s">
        <v>100</v>
      </c>
      <c r="D23" s="255"/>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499</v>
      </c>
      <c r="C25" s="147" t="str">
        <f>B25</f>
        <v>КТП-729п</v>
      </c>
      <c r="D25" s="147" t="s">
        <v>500</v>
      </c>
      <c r="E25" s="147" t="s">
        <v>501</v>
      </c>
      <c r="F25" s="147" t="s">
        <v>502</v>
      </c>
      <c r="G25" s="147" t="s">
        <v>503</v>
      </c>
      <c r="H25" s="147" t="s">
        <v>503</v>
      </c>
      <c r="I25" s="147" t="s">
        <v>496</v>
      </c>
      <c r="J25" s="147" t="s">
        <v>496</v>
      </c>
      <c r="K25" s="147" t="s">
        <v>496</v>
      </c>
      <c r="L25" s="147">
        <v>6</v>
      </c>
      <c r="M25" s="147">
        <v>6</v>
      </c>
      <c r="N25" s="147">
        <v>0.16</v>
      </c>
      <c r="O25" s="147">
        <v>0.25</v>
      </c>
      <c r="P25" s="148" t="s">
        <v>496</v>
      </c>
      <c r="Q25" s="148" t="s">
        <v>496</v>
      </c>
      <c r="R25" s="148" t="s">
        <v>496</v>
      </c>
      <c r="S25" s="148" t="s">
        <v>496</v>
      </c>
      <c r="T25" s="148" t="s">
        <v>496</v>
      </c>
    </row>
    <row r="26" spans="1:113" ht="3" customHeight="1" x14ac:dyDescent="0.25"/>
    <row r="27" spans="1:113" s="204" customFormat="1" ht="12.75" x14ac:dyDescent="0.2">
      <c r="B27" s="205"/>
      <c r="C27" s="205"/>
      <c r="K27" s="205"/>
    </row>
    <row r="28" spans="1:113" s="204" customFormat="1" x14ac:dyDescent="0.25">
      <c r="B28" s="206" t="s">
        <v>98</v>
      </c>
      <c r="C28" s="206"/>
      <c r="D28" s="206"/>
      <c r="E28" s="206"/>
      <c r="F28" s="206"/>
      <c r="G28" s="206"/>
      <c r="H28" s="206"/>
      <c r="I28" s="206"/>
      <c r="J28" s="206"/>
      <c r="K28" s="206"/>
      <c r="L28" s="206"/>
      <c r="M28" s="206"/>
      <c r="N28" s="206"/>
      <c r="O28" s="206"/>
      <c r="P28" s="206"/>
      <c r="Q28" s="206"/>
      <c r="R28" s="206"/>
    </row>
    <row r="29" spans="1:113" x14ac:dyDescent="0.25">
      <c r="B29" s="256" t="s">
        <v>473</v>
      </c>
      <c r="C29" s="256"/>
      <c r="D29" s="256"/>
      <c r="E29" s="256"/>
      <c r="F29" s="256"/>
      <c r="G29" s="256"/>
      <c r="H29" s="256"/>
      <c r="I29" s="256"/>
      <c r="J29" s="256"/>
      <c r="K29" s="256"/>
      <c r="L29" s="256"/>
      <c r="M29" s="256"/>
      <c r="N29" s="256"/>
      <c r="O29" s="256"/>
      <c r="P29" s="256"/>
      <c r="Q29" s="256"/>
      <c r="R29" s="256"/>
    </row>
    <row r="30" spans="1:113" x14ac:dyDescent="0.25">
      <c r="B30" s="206"/>
      <c r="C30" s="206"/>
      <c r="D30" s="206"/>
      <c r="E30" s="206"/>
      <c r="F30" s="206"/>
      <c r="G30" s="206"/>
      <c r="H30" s="206"/>
      <c r="I30" s="206"/>
      <c r="J30" s="206"/>
      <c r="K30" s="206"/>
      <c r="L30" s="206"/>
      <c r="M30" s="206"/>
      <c r="N30" s="206"/>
      <c r="O30" s="206"/>
      <c r="P30" s="206"/>
      <c r="Q30" s="206"/>
      <c r="R30" s="206"/>
      <c r="S30" s="206"/>
      <c r="T30" s="206"/>
      <c r="U30" s="206"/>
      <c r="V30" s="206"/>
      <c r="AN30" s="206"/>
      <c r="AO30" s="206"/>
      <c r="AP30" s="206"/>
      <c r="AQ30" s="206"/>
      <c r="AR30" s="206"/>
      <c r="AS30" s="206"/>
      <c r="AT30" s="206"/>
      <c r="AU30" s="206"/>
      <c r="AV30" s="206"/>
      <c r="AW30" s="206"/>
      <c r="AX30" s="206"/>
      <c r="AY30" s="206"/>
      <c r="AZ30" s="206"/>
      <c r="BA30" s="206"/>
      <c r="BB30" s="206"/>
      <c r="BC30" s="206"/>
      <c r="BD30" s="206"/>
      <c r="BE30" s="206"/>
      <c r="BF30" s="206"/>
      <c r="BG30" s="206"/>
      <c r="BH30" s="206"/>
      <c r="BI30" s="206"/>
      <c r="BJ30" s="206"/>
      <c r="BK30" s="206"/>
      <c r="BL30" s="206"/>
      <c r="BM30" s="206"/>
      <c r="BN30" s="206"/>
      <c r="BO30" s="206"/>
      <c r="BP30" s="206"/>
      <c r="BQ30" s="206"/>
      <c r="BR30" s="206"/>
      <c r="BS30" s="206"/>
      <c r="BT30" s="206"/>
      <c r="BU30" s="206"/>
      <c r="BV30" s="206"/>
      <c r="BW30" s="206"/>
      <c r="BX30" s="206"/>
      <c r="BY30" s="206"/>
      <c r="BZ30" s="206"/>
      <c r="CA30" s="206"/>
      <c r="CB30" s="206"/>
      <c r="CC30" s="206"/>
      <c r="CD30" s="206"/>
      <c r="CE30" s="206"/>
      <c r="CF30" s="206"/>
      <c r="CG30" s="206"/>
      <c r="CH30" s="206"/>
      <c r="CI30" s="206"/>
      <c r="CJ30" s="206"/>
      <c r="CK30" s="206"/>
      <c r="CL30" s="206"/>
      <c r="CM30" s="206"/>
      <c r="CN30" s="206"/>
      <c r="CO30" s="206"/>
      <c r="CP30" s="206"/>
      <c r="CQ30" s="206"/>
      <c r="CR30" s="206"/>
      <c r="CS30" s="206"/>
      <c r="CT30" s="206"/>
      <c r="CU30" s="206"/>
      <c r="CV30" s="206"/>
      <c r="CW30" s="206"/>
      <c r="CX30" s="206"/>
      <c r="CY30" s="206"/>
      <c r="CZ30" s="206"/>
      <c r="DA30" s="206"/>
      <c r="DB30" s="206"/>
      <c r="DC30" s="206"/>
      <c r="DD30" s="206"/>
      <c r="DE30" s="206"/>
      <c r="DF30" s="206"/>
      <c r="DG30" s="206"/>
      <c r="DH30" s="206"/>
      <c r="DI30" s="206"/>
    </row>
    <row r="31" spans="1:113" x14ac:dyDescent="0.25">
      <c r="B31" s="207" t="s">
        <v>448</v>
      </c>
      <c r="C31" s="207"/>
      <c r="D31" s="207"/>
      <c r="E31" s="207"/>
      <c r="F31" s="208"/>
      <c r="G31" s="208"/>
      <c r="H31" s="207"/>
      <c r="I31" s="207"/>
      <c r="J31" s="207"/>
      <c r="K31" s="207"/>
      <c r="L31" s="207"/>
      <c r="M31" s="207"/>
      <c r="N31" s="207"/>
      <c r="O31" s="207"/>
      <c r="P31" s="207"/>
      <c r="Q31" s="207"/>
      <c r="R31" s="207"/>
      <c r="S31" s="209"/>
      <c r="T31" s="209"/>
      <c r="U31" s="209"/>
      <c r="V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c r="BI31" s="209"/>
      <c r="BJ31" s="209"/>
      <c r="BK31" s="209"/>
      <c r="BL31" s="209"/>
      <c r="BM31" s="209"/>
      <c r="BN31" s="209"/>
      <c r="BO31" s="209"/>
      <c r="BP31" s="209"/>
      <c r="BQ31" s="209"/>
      <c r="BR31" s="209"/>
      <c r="BS31" s="209"/>
      <c r="BT31" s="209"/>
      <c r="BU31" s="209"/>
      <c r="BV31" s="209"/>
      <c r="BW31" s="209"/>
      <c r="BX31" s="209"/>
      <c r="BY31" s="209"/>
      <c r="BZ31" s="209"/>
      <c r="CA31" s="209"/>
      <c r="CB31" s="209"/>
      <c r="CC31" s="209"/>
      <c r="CD31" s="209"/>
      <c r="CE31" s="209"/>
      <c r="CF31" s="209"/>
      <c r="CG31" s="209"/>
      <c r="CH31" s="209"/>
      <c r="CI31" s="209"/>
      <c r="CJ31" s="209"/>
      <c r="CK31" s="209"/>
      <c r="CL31" s="209"/>
      <c r="CM31" s="209"/>
      <c r="CN31" s="209"/>
      <c r="CO31" s="209"/>
      <c r="CP31" s="209"/>
      <c r="CQ31" s="209"/>
      <c r="CR31" s="209"/>
      <c r="CS31" s="209"/>
      <c r="CT31" s="209"/>
      <c r="CU31" s="209"/>
      <c r="CV31" s="209"/>
      <c r="CW31" s="209"/>
      <c r="CX31" s="209"/>
      <c r="CY31" s="209"/>
      <c r="CZ31" s="209"/>
      <c r="DA31" s="209"/>
      <c r="DB31" s="209"/>
      <c r="DC31" s="209"/>
      <c r="DD31" s="209"/>
      <c r="DE31" s="209"/>
      <c r="DF31" s="209"/>
      <c r="DG31" s="209"/>
      <c r="DH31" s="209"/>
      <c r="DI31" s="209"/>
    </row>
    <row r="32" spans="1:113" x14ac:dyDescent="0.25">
      <c r="B32" s="207" t="s">
        <v>97</v>
      </c>
      <c r="C32" s="207"/>
      <c r="D32" s="207"/>
      <c r="E32" s="207"/>
      <c r="F32" s="208"/>
      <c r="G32" s="208"/>
      <c r="H32" s="207"/>
      <c r="I32" s="207"/>
      <c r="J32" s="207"/>
      <c r="K32" s="207"/>
      <c r="L32" s="207"/>
      <c r="M32" s="207"/>
      <c r="N32" s="207"/>
      <c r="O32" s="207"/>
      <c r="P32" s="207"/>
      <c r="Q32" s="207"/>
      <c r="R32" s="207"/>
      <c r="AN32" s="206"/>
      <c r="AO32" s="206"/>
      <c r="AP32" s="206"/>
      <c r="AQ32" s="206"/>
      <c r="AR32" s="206"/>
      <c r="AS32" s="206"/>
      <c r="AT32" s="206"/>
      <c r="AU32" s="206"/>
      <c r="AV32" s="206"/>
      <c r="AW32" s="206"/>
      <c r="AX32" s="206"/>
      <c r="AY32" s="206"/>
      <c r="AZ32" s="206"/>
      <c r="BA32" s="206"/>
      <c r="BB32" s="206"/>
      <c r="BC32" s="206"/>
      <c r="BD32" s="206"/>
      <c r="BE32" s="206"/>
      <c r="BF32" s="206"/>
      <c r="BG32" s="206"/>
      <c r="BH32" s="206"/>
      <c r="BI32" s="206"/>
      <c r="BJ32" s="206"/>
      <c r="BK32" s="206"/>
      <c r="BL32" s="206"/>
      <c r="BM32" s="206"/>
      <c r="BN32" s="206"/>
      <c r="BO32" s="206"/>
      <c r="BP32" s="206"/>
      <c r="BQ32" s="206"/>
      <c r="BR32" s="206"/>
      <c r="BS32" s="206"/>
      <c r="BT32" s="206"/>
      <c r="BU32" s="206"/>
      <c r="BV32" s="206"/>
      <c r="BW32" s="206"/>
      <c r="BX32" s="206"/>
      <c r="BY32" s="206"/>
      <c r="BZ32" s="206"/>
      <c r="CA32" s="206"/>
      <c r="CB32" s="206"/>
      <c r="CC32" s="206"/>
      <c r="CD32" s="206"/>
      <c r="CE32" s="206"/>
      <c r="CF32" s="206"/>
      <c r="CG32" s="206"/>
      <c r="CH32" s="206"/>
      <c r="CI32" s="206"/>
      <c r="CJ32" s="206"/>
      <c r="CK32" s="206"/>
      <c r="CL32" s="206"/>
      <c r="CM32" s="206"/>
      <c r="CN32" s="206"/>
      <c r="CO32" s="206"/>
      <c r="CP32" s="206"/>
      <c r="CQ32" s="206"/>
      <c r="CR32" s="206"/>
      <c r="CS32" s="206"/>
      <c r="CT32" s="206"/>
      <c r="CU32" s="206"/>
      <c r="CV32" s="206"/>
      <c r="CW32" s="206"/>
      <c r="CX32" s="206"/>
      <c r="CY32" s="206"/>
      <c r="CZ32" s="206"/>
      <c r="DA32" s="206"/>
      <c r="DB32" s="206"/>
      <c r="DC32" s="206"/>
      <c r="DD32" s="206"/>
      <c r="DE32" s="206"/>
      <c r="DF32" s="206"/>
      <c r="DG32" s="206"/>
      <c r="DH32" s="206"/>
      <c r="DI32" s="206"/>
    </row>
    <row r="33" spans="2:113" s="208" customFormat="1" x14ac:dyDescent="0.25">
      <c r="B33" s="207" t="s">
        <v>96</v>
      </c>
      <c r="C33" s="207"/>
      <c r="D33" s="207"/>
      <c r="E33" s="207"/>
      <c r="H33" s="207"/>
      <c r="I33" s="207"/>
      <c r="J33" s="207"/>
      <c r="K33" s="207"/>
      <c r="L33" s="207"/>
      <c r="M33" s="207"/>
      <c r="N33" s="207"/>
      <c r="O33" s="207"/>
      <c r="P33" s="207"/>
      <c r="Q33" s="207"/>
      <c r="R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c r="BI33" s="207"/>
      <c r="BJ33" s="207"/>
      <c r="BK33" s="210"/>
      <c r="BL33" s="210"/>
      <c r="BM33" s="210"/>
      <c r="BN33" s="210"/>
      <c r="BO33" s="210"/>
      <c r="BP33" s="210"/>
      <c r="BQ33" s="210"/>
      <c r="BR33" s="210"/>
      <c r="BS33" s="210"/>
      <c r="BT33" s="210"/>
      <c r="BU33" s="210"/>
      <c r="BV33" s="210"/>
      <c r="BW33" s="210"/>
      <c r="BX33" s="210"/>
      <c r="BY33" s="210"/>
      <c r="BZ33" s="210"/>
      <c r="CA33" s="210"/>
      <c r="CB33" s="210"/>
      <c r="CC33" s="210"/>
      <c r="CD33" s="210"/>
      <c r="CE33" s="210"/>
      <c r="CF33" s="210"/>
      <c r="CG33" s="210"/>
      <c r="CH33" s="210"/>
      <c r="CI33" s="210"/>
      <c r="CJ33" s="210"/>
      <c r="CK33" s="210"/>
      <c r="CL33" s="210"/>
      <c r="CM33" s="210"/>
      <c r="CN33" s="210"/>
      <c r="CO33" s="210"/>
      <c r="CP33" s="210"/>
      <c r="CQ33" s="210"/>
      <c r="CR33" s="210"/>
      <c r="CS33" s="210"/>
      <c r="CT33" s="210"/>
      <c r="CU33" s="210"/>
      <c r="CV33" s="210"/>
      <c r="CW33" s="210"/>
      <c r="CX33" s="210"/>
      <c r="CY33" s="210"/>
      <c r="CZ33" s="210"/>
      <c r="DA33" s="210"/>
      <c r="DB33" s="210"/>
      <c r="DC33" s="210"/>
      <c r="DD33" s="210"/>
      <c r="DE33" s="210"/>
      <c r="DF33" s="210"/>
      <c r="DG33" s="210"/>
      <c r="DH33" s="210"/>
      <c r="DI33" s="210"/>
    </row>
    <row r="34" spans="2:113" s="208" customFormat="1" x14ac:dyDescent="0.25">
      <c r="B34" s="207" t="s">
        <v>95</v>
      </c>
      <c r="C34" s="207"/>
      <c r="D34" s="207"/>
      <c r="E34" s="207"/>
      <c r="H34" s="207"/>
      <c r="I34" s="207"/>
      <c r="J34" s="207"/>
      <c r="K34" s="207"/>
      <c r="L34" s="207"/>
      <c r="M34" s="207"/>
      <c r="N34" s="207"/>
      <c r="O34" s="207"/>
      <c r="P34" s="207"/>
      <c r="Q34" s="207"/>
      <c r="R34" s="207"/>
      <c r="S34" s="207"/>
      <c r="T34" s="207"/>
      <c r="U34" s="207"/>
      <c r="V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c r="BI34" s="207"/>
      <c r="BJ34" s="207"/>
      <c r="BK34" s="210"/>
      <c r="BL34" s="210"/>
      <c r="BM34" s="210"/>
      <c r="BN34" s="210"/>
      <c r="BO34" s="210"/>
      <c r="BP34" s="210"/>
      <c r="BQ34" s="210"/>
      <c r="BR34" s="210"/>
      <c r="BS34" s="210"/>
      <c r="BT34" s="210"/>
      <c r="BU34" s="210"/>
      <c r="BV34" s="210"/>
      <c r="BW34" s="210"/>
      <c r="BX34" s="210"/>
      <c r="BY34" s="210"/>
      <c r="BZ34" s="210"/>
      <c r="CA34" s="210"/>
      <c r="CB34" s="210"/>
      <c r="CC34" s="210"/>
      <c r="CD34" s="210"/>
      <c r="CE34" s="210"/>
      <c r="CF34" s="210"/>
      <c r="CG34" s="210"/>
      <c r="CH34" s="210"/>
      <c r="CI34" s="210"/>
      <c r="CJ34" s="210"/>
      <c r="CK34" s="210"/>
      <c r="CL34" s="210"/>
      <c r="CM34" s="210"/>
      <c r="CN34" s="210"/>
      <c r="CO34" s="210"/>
      <c r="CP34" s="210"/>
      <c r="CQ34" s="210"/>
      <c r="CR34" s="210"/>
      <c r="CS34" s="210"/>
      <c r="CT34" s="210"/>
      <c r="CU34" s="210"/>
      <c r="CV34" s="210"/>
      <c r="CW34" s="210"/>
      <c r="CX34" s="210"/>
      <c r="CY34" s="210"/>
      <c r="CZ34" s="210"/>
      <c r="DA34" s="210"/>
      <c r="DB34" s="210"/>
      <c r="DC34" s="210"/>
      <c r="DD34" s="210"/>
      <c r="DE34" s="210"/>
      <c r="DF34" s="210"/>
      <c r="DG34" s="210"/>
      <c r="DH34" s="210"/>
      <c r="DI34" s="210"/>
    </row>
    <row r="35" spans="2:113" s="208" customFormat="1" x14ac:dyDescent="0.25">
      <c r="B35" s="207" t="s">
        <v>94</v>
      </c>
      <c r="C35" s="207"/>
      <c r="D35" s="207"/>
      <c r="E35" s="207"/>
      <c r="H35" s="207"/>
      <c r="I35" s="207"/>
      <c r="J35" s="207"/>
      <c r="K35" s="207"/>
      <c r="L35" s="207"/>
      <c r="M35" s="207"/>
      <c r="N35" s="207"/>
      <c r="O35" s="207"/>
      <c r="P35" s="207"/>
      <c r="Q35" s="207"/>
      <c r="R35" s="207"/>
      <c r="S35" s="207"/>
      <c r="T35" s="207"/>
      <c r="U35" s="207"/>
      <c r="V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10"/>
      <c r="BL35" s="210"/>
      <c r="BM35" s="210"/>
      <c r="BN35" s="210"/>
      <c r="BO35" s="210"/>
      <c r="BP35" s="210"/>
      <c r="BQ35" s="210"/>
      <c r="BR35" s="210"/>
      <c r="BS35" s="210"/>
      <c r="BT35" s="210"/>
      <c r="BU35" s="210"/>
      <c r="BV35" s="210"/>
      <c r="BW35" s="210"/>
      <c r="BX35" s="210"/>
      <c r="BY35" s="210"/>
      <c r="BZ35" s="210"/>
      <c r="CA35" s="210"/>
      <c r="CB35" s="210"/>
      <c r="CC35" s="210"/>
      <c r="CD35" s="210"/>
      <c r="CE35" s="210"/>
      <c r="CF35" s="210"/>
      <c r="CG35" s="210"/>
      <c r="CH35" s="210"/>
      <c r="CI35" s="210"/>
      <c r="CJ35" s="210"/>
      <c r="CK35" s="210"/>
      <c r="CL35" s="210"/>
      <c r="CM35" s="210"/>
      <c r="CN35" s="210"/>
      <c r="CO35" s="210"/>
      <c r="CP35" s="210"/>
      <c r="CQ35" s="210"/>
      <c r="CR35" s="210"/>
      <c r="CS35" s="210"/>
      <c r="CT35" s="210"/>
      <c r="CU35" s="210"/>
      <c r="CV35" s="210"/>
      <c r="CW35" s="210"/>
      <c r="CX35" s="210"/>
      <c r="CY35" s="210"/>
      <c r="CZ35" s="210"/>
      <c r="DA35" s="210"/>
      <c r="DB35" s="210"/>
      <c r="DC35" s="210"/>
      <c r="DD35" s="210"/>
      <c r="DE35" s="210"/>
      <c r="DF35" s="210"/>
      <c r="DG35" s="210"/>
      <c r="DH35" s="210"/>
      <c r="DI35" s="210"/>
    </row>
    <row r="36" spans="2:113" s="208" customFormat="1" x14ac:dyDescent="0.25">
      <c r="B36" s="207" t="s">
        <v>93</v>
      </c>
      <c r="C36" s="207"/>
      <c r="D36" s="207"/>
      <c r="E36" s="207"/>
      <c r="H36" s="207"/>
      <c r="I36" s="207"/>
      <c r="J36" s="207"/>
      <c r="K36" s="207"/>
      <c r="L36" s="207"/>
      <c r="M36" s="207"/>
      <c r="N36" s="207"/>
      <c r="O36" s="207"/>
      <c r="P36" s="207"/>
      <c r="Q36" s="207"/>
      <c r="R36" s="207"/>
      <c r="S36" s="207"/>
      <c r="T36" s="207"/>
      <c r="U36" s="207"/>
      <c r="V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c r="BI36" s="207"/>
      <c r="BJ36" s="207"/>
      <c r="BK36" s="210"/>
      <c r="BL36" s="210"/>
      <c r="BM36" s="210"/>
      <c r="BN36" s="210"/>
      <c r="BO36" s="210"/>
      <c r="BP36" s="210"/>
      <c r="BQ36" s="210"/>
      <c r="BR36" s="210"/>
      <c r="BS36" s="210"/>
      <c r="BT36" s="210"/>
      <c r="BU36" s="210"/>
      <c r="BV36" s="210"/>
      <c r="BW36" s="210"/>
      <c r="BX36" s="210"/>
      <c r="BY36" s="210"/>
      <c r="BZ36" s="210"/>
      <c r="CA36" s="210"/>
      <c r="CB36" s="210"/>
      <c r="CC36" s="210"/>
      <c r="CD36" s="210"/>
      <c r="CE36" s="210"/>
      <c r="CF36" s="210"/>
      <c r="CG36" s="210"/>
      <c r="CH36" s="210"/>
      <c r="CI36" s="210"/>
      <c r="CJ36" s="210"/>
      <c r="CK36" s="210"/>
      <c r="CL36" s="210"/>
      <c r="CM36" s="210"/>
      <c r="CN36" s="210"/>
      <c r="CO36" s="210"/>
      <c r="CP36" s="210"/>
      <c r="CQ36" s="210"/>
      <c r="CR36" s="210"/>
      <c r="CS36" s="210"/>
      <c r="CT36" s="210"/>
      <c r="CU36" s="210"/>
      <c r="CV36" s="210"/>
      <c r="CW36" s="210"/>
      <c r="CX36" s="210"/>
      <c r="CY36" s="210"/>
      <c r="CZ36" s="210"/>
      <c r="DA36" s="210"/>
      <c r="DB36" s="210"/>
      <c r="DC36" s="210"/>
      <c r="DD36" s="210"/>
      <c r="DE36" s="210"/>
      <c r="DF36" s="210"/>
      <c r="DG36" s="210"/>
      <c r="DH36" s="210"/>
      <c r="DI36" s="210"/>
    </row>
    <row r="37" spans="2:113" s="208" customFormat="1" x14ac:dyDescent="0.25">
      <c r="B37" s="207" t="s">
        <v>92</v>
      </c>
      <c r="C37" s="207"/>
      <c r="D37" s="207"/>
      <c r="E37" s="207"/>
      <c r="H37" s="207"/>
      <c r="I37" s="207"/>
      <c r="J37" s="207"/>
      <c r="K37" s="207"/>
      <c r="L37" s="207"/>
      <c r="M37" s="207"/>
      <c r="N37" s="207"/>
      <c r="O37" s="207"/>
      <c r="P37" s="207"/>
      <c r="Q37" s="207"/>
      <c r="R37" s="207"/>
      <c r="S37" s="207"/>
      <c r="T37" s="207"/>
      <c r="U37" s="207"/>
      <c r="V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c r="BI37" s="207"/>
      <c r="BJ37" s="207"/>
      <c r="BK37" s="210"/>
      <c r="BL37" s="210"/>
      <c r="BM37" s="210"/>
      <c r="BN37" s="210"/>
      <c r="BO37" s="210"/>
      <c r="BP37" s="210"/>
      <c r="BQ37" s="210"/>
      <c r="BR37" s="210"/>
      <c r="BS37" s="210"/>
      <c r="BT37" s="210"/>
      <c r="BU37" s="210"/>
      <c r="BV37" s="210"/>
      <c r="BW37" s="210"/>
      <c r="BX37" s="210"/>
      <c r="BY37" s="210"/>
      <c r="BZ37" s="210"/>
      <c r="CA37" s="210"/>
      <c r="CB37" s="210"/>
      <c r="CC37" s="210"/>
      <c r="CD37" s="210"/>
      <c r="CE37" s="210"/>
      <c r="CF37" s="210"/>
      <c r="CG37" s="210"/>
      <c r="CH37" s="210"/>
      <c r="CI37" s="210"/>
      <c r="CJ37" s="210"/>
      <c r="CK37" s="210"/>
      <c r="CL37" s="210"/>
      <c r="CM37" s="210"/>
      <c r="CN37" s="210"/>
      <c r="CO37" s="210"/>
      <c r="CP37" s="210"/>
      <c r="CQ37" s="210"/>
      <c r="CR37" s="210"/>
      <c r="CS37" s="210"/>
      <c r="CT37" s="210"/>
      <c r="CU37" s="210"/>
      <c r="CV37" s="210"/>
      <c r="CW37" s="210"/>
      <c r="CX37" s="210"/>
      <c r="CY37" s="210"/>
      <c r="CZ37" s="210"/>
      <c r="DA37" s="210"/>
      <c r="DB37" s="210"/>
      <c r="DC37" s="210"/>
      <c r="DD37" s="210"/>
      <c r="DE37" s="210"/>
      <c r="DF37" s="210"/>
      <c r="DG37" s="210"/>
      <c r="DH37" s="210"/>
      <c r="DI37" s="210"/>
    </row>
    <row r="38" spans="2:113" s="208" customFormat="1" x14ac:dyDescent="0.25">
      <c r="B38" s="207" t="s">
        <v>91</v>
      </c>
      <c r="C38" s="207"/>
      <c r="D38" s="207"/>
      <c r="E38" s="207"/>
      <c r="H38" s="207"/>
      <c r="I38" s="207"/>
      <c r="J38" s="207"/>
      <c r="K38" s="207"/>
      <c r="L38" s="207"/>
      <c r="M38" s="207"/>
      <c r="N38" s="207"/>
      <c r="O38" s="207"/>
      <c r="P38" s="207"/>
      <c r="Q38" s="207"/>
      <c r="R38" s="207"/>
      <c r="S38" s="207"/>
      <c r="T38" s="207"/>
      <c r="U38" s="207"/>
      <c r="V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c r="BI38" s="207"/>
      <c r="BJ38" s="207"/>
      <c r="BK38" s="210"/>
      <c r="BL38" s="210"/>
      <c r="BM38" s="210"/>
      <c r="BN38" s="210"/>
      <c r="BO38" s="210"/>
      <c r="BP38" s="210"/>
      <c r="BQ38" s="210"/>
      <c r="BR38" s="210"/>
      <c r="BS38" s="210"/>
      <c r="BT38" s="210"/>
      <c r="BU38" s="210"/>
      <c r="BV38" s="210"/>
      <c r="BW38" s="210"/>
      <c r="BX38" s="210"/>
      <c r="BY38" s="210"/>
      <c r="BZ38" s="210"/>
      <c r="CA38" s="210"/>
      <c r="CB38" s="210"/>
      <c r="CC38" s="210"/>
      <c r="CD38" s="210"/>
      <c r="CE38" s="210"/>
      <c r="CF38" s="210"/>
      <c r="CG38" s="210"/>
      <c r="CH38" s="210"/>
      <c r="CI38" s="210"/>
      <c r="CJ38" s="210"/>
      <c r="CK38" s="210"/>
      <c r="CL38" s="210"/>
      <c r="CM38" s="210"/>
      <c r="CN38" s="210"/>
      <c r="CO38" s="210"/>
      <c r="CP38" s="210"/>
      <c r="CQ38" s="210"/>
      <c r="CR38" s="210"/>
      <c r="CS38" s="210"/>
      <c r="CT38" s="210"/>
      <c r="CU38" s="210"/>
      <c r="CV38" s="210"/>
      <c r="CW38" s="210"/>
      <c r="CX38" s="210"/>
      <c r="CY38" s="210"/>
      <c r="CZ38" s="210"/>
      <c r="DA38" s="210"/>
      <c r="DB38" s="210"/>
      <c r="DC38" s="210"/>
      <c r="DD38" s="210"/>
      <c r="DE38" s="210"/>
      <c r="DF38" s="210"/>
      <c r="DG38" s="210"/>
      <c r="DH38" s="210"/>
      <c r="DI38" s="210"/>
    </row>
    <row r="39" spans="2:113" s="208" customFormat="1" x14ac:dyDescent="0.25">
      <c r="B39" s="207" t="s">
        <v>90</v>
      </c>
      <c r="C39" s="207"/>
      <c r="D39" s="207"/>
      <c r="E39" s="207"/>
      <c r="H39" s="207"/>
      <c r="I39" s="207"/>
      <c r="J39" s="207"/>
      <c r="K39" s="207"/>
      <c r="L39" s="207"/>
      <c r="M39" s="207"/>
      <c r="N39" s="207"/>
      <c r="O39" s="207"/>
      <c r="P39" s="207"/>
      <c r="Q39" s="207"/>
      <c r="R39" s="207"/>
      <c r="S39" s="207"/>
      <c r="T39" s="207"/>
      <c r="U39" s="207"/>
      <c r="V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c r="BI39" s="207"/>
      <c r="BJ39" s="207"/>
      <c r="BK39" s="210"/>
      <c r="BL39" s="210"/>
      <c r="BM39" s="210"/>
      <c r="BN39" s="210"/>
      <c r="BO39" s="210"/>
      <c r="BP39" s="210"/>
      <c r="BQ39" s="210"/>
      <c r="BR39" s="210"/>
      <c r="BS39" s="210"/>
      <c r="BT39" s="210"/>
      <c r="BU39" s="210"/>
      <c r="BV39" s="210"/>
      <c r="BW39" s="210"/>
      <c r="BX39" s="210"/>
      <c r="BY39" s="210"/>
      <c r="BZ39" s="210"/>
      <c r="CA39" s="210"/>
      <c r="CB39" s="210"/>
      <c r="CC39" s="210"/>
      <c r="CD39" s="210"/>
      <c r="CE39" s="210"/>
      <c r="CF39" s="210"/>
      <c r="CG39" s="210"/>
      <c r="CH39" s="210"/>
      <c r="CI39" s="210"/>
      <c r="CJ39" s="210"/>
      <c r="CK39" s="210"/>
      <c r="CL39" s="210"/>
      <c r="CM39" s="210"/>
      <c r="CN39" s="210"/>
      <c r="CO39" s="210"/>
      <c r="CP39" s="210"/>
      <c r="CQ39" s="210"/>
      <c r="CR39" s="210"/>
      <c r="CS39" s="210"/>
      <c r="CT39" s="210"/>
      <c r="CU39" s="210"/>
      <c r="CV39" s="210"/>
      <c r="CW39" s="210"/>
      <c r="CX39" s="210"/>
      <c r="CY39" s="210"/>
      <c r="CZ39" s="210"/>
      <c r="DA39" s="210"/>
      <c r="DB39" s="210"/>
      <c r="DC39" s="210"/>
      <c r="DD39" s="210"/>
      <c r="DE39" s="210"/>
      <c r="DF39" s="210"/>
      <c r="DG39" s="210"/>
      <c r="DH39" s="210"/>
      <c r="DI39" s="210"/>
    </row>
    <row r="40" spans="2:113" s="208" customFormat="1" x14ac:dyDescent="0.25">
      <c r="B40" s="207" t="s">
        <v>89</v>
      </c>
      <c r="C40" s="207"/>
      <c r="D40" s="207"/>
      <c r="E40" s="207"/>
      <c r="H40" s="207"/>
      <c r="I40" s="207"/>
      <c r="J40" s="207"/>
      <c r="K40" s="207"/>
      <c r="L40" s="207"/>
      <c r="M40" s="207"/>
      <c r="N40" s="207"/>
      <c r="O40" s="207"/>
      <c r="P40" s="207"/>
      <c r="Q40" s="207"/>
      <c r="R40" s="207"/>
      <c r="S40" s="207"/>
      <c r="T40" s="207"/>
      <c r="U40" s="207"/>
      <c r="V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c r="BI40" s="207"/>
      <c r="BJ40" s="207"/>
      <c r="BK40" s="210"/>
      <c r="BL40" s="210"/>
      <c r="BM40" s="210"/>
      <c r="BN40" s="210"/>
      <c r="BO40" s="210"/>
      <c r="BP40" s="210"/>
      <c r="BQ40" s="210"/>
      <c r="BR40" s="210"/>
      <c r="BS40" s="210"/>
      <c r="BT40" s="210"/>
      <c r="BU40" s="210"/>
      <c r="BV40" s="210"/>
      <c r="BW40" s="210"/>
      <c r="BX40" s="210"/>
      <c r="BY40" s="210"/>
      <c r="BZ40" s="210"/>
      <c r="CA40" s="210"/>
      <c r="CB40" s="210"/>
      <c r="CC40" s="210"/>
      <c r="CD40" s="210"/>
      <c r="CE40" s="210"/>
      <c r="CF40" s="210"/>
      <c r="CG40" s="210"/>
      <c r="CH40" s="210"/>
      <c r="CI40" s="210"/>
      <c r="CJ40" s="210"/>
      <c r="CK40" s="210"/>
      <c r="CL40" s="210"/>
      <c r="CM40" s="210"/>
      <c r="CN40" s="210"/>
      <c r="CO40" s="210"/>
      <c r="CP40" s="210"/>
      <c r="CQ40" s="210"/>
      <c r="CR40" s="210"/>
      <c r="CS40" s="210"/>
      <c r="CT40" s="210"/>
      <c r="CU40" s="210"/>
      <c r="CV40" s="210"/>
      <c r="CW40" s="210"/>
      <c r="CX40" s="210"/>
      <c r="CY40" s="210"/>
      <c r="CZ40" s="210"/>
      <c r="DA40" s="210"/>
      <c r="DB40" s="210"/>
      <c r="DC40" s="210"/>
      <c r="DD40" s="210"/>
      <c r="DE40" s="210"/>
      <c r="DF40" s="210"/>
      <c r="DG40" s="210"/>
      <c r="DH40" s="210"/>
      <c r="DI40" s="210"/>
    </row>
    <row r="41" spans="2:113" s="208" customFormat="1" x14ac:dyDescent="0.25">
      <c r="Q41" s="207"/>
      <c r="R41" s="207"/>
      <c r="S41" s="207"/>
      <c r="T41" s="207"/>
      <c r="U41" s="207"/>
      <c r="V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c r="BI41" s="207"/>
      <c r="BJ41" s="207"/>
      <c r="BK41" s="210"/>
      <c r="BL41" s="210"/>
      <c r="BM41" s="210"/>
      <c r="BN41" s="210"/>
      <c r="BO41" s="210"/>
      <c r="BP41" s="210"/>
      <c r="BQ41" s="210"/>
      <c r="BR41" s="210"/>
      <c r="BS41" s="210"/>
      <c r="BT41" s="210"/>
      <c r="BU41" s="210"/>
      <c r="BV41" s="210"/>
      <c r="BW41" s="210"/>
      <c r="BX41" s="210"/>
      <c r="BY41" s="210"/>
      <c r="BZ41" s="210"/>
      <c r="CA41" s="210"/>
      <c r="CB41" s="210"/>
      <c r="CC41" s="210"/>
      <c r="CD41" s="210"/>
      <c r="CE41" s="210"/>
      <c r="CF41" s="210"/>
      <c r="CG41" s="210"/>
      <c r="CH41" s="210"/>
      <c r="CI41" s="210"/>
      <c r="CJ41" s="210"/>
      <c r="CK41" s="210"/>
      <c r="CL41" s="210"/>
      <c r="CM41" s="210"/>
      <c r="CN41" s="210"/>
      <c r="CO41" s="210"/>
      <c r="CP41" s="210"/>
      <c r="CQ41" s="210"/>
      <c r="CR41" s="210"/>
      <c r="CS41" s="210"/>
      <c r="CT41" s="210"/>
      <c r="CU41" s="210"/>
      <c r="CV41" s="210"/>
      <c r="CW41" s="210"/>
      <c r="CX41" s="210"/>
      <c r="CY41" s="210"/>
      <c r="CZ41" s="210"/>
      <c r="DA41" s="210"/>
      <c r="DB41" s="210"/>
      <c r="DC41" s="210"/>
      <c r="DD41" s="210"/>
      <c r="DE41" s="210"/>
      <c r="DF41" s="210"/>
      <c r="DG41" s="210"/>
      <c r="DH41" s="210"/>
      <c r="DI41" s="210"/>
    </row>
    <row r="42" spans="2:113" s="208" customFormat="1" x14ac:dyDescent="0.25">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c r="BI42" s="207"/>
      <c r="BJ42" s="207"/>
      <c r="BK42" s="210"/>
      <c r="BL42" s="210"/>
      <c r="BM42" s="210"/>
      <c r="BN42" s="210"/>
      <c r="BO42" s="210"/>
      <c r="BP42" s="210"/>
      <c r="BQ42" s="210"/>
      <c r="BR42" s="210"/>
      <c r="BS42" s="210"/>
      <c r="BT42" s="210"/>
      <c r="BU42" s="210"/>
      <c r="BV42" s="210"/>
      <c r="BW42" s="210"/>
      <c r="BX42" s="210"/>
      <c r="BY42" s="210"/>
      <c r="BZ42" s="210"/>
      <c r="CA42" s="210"/>
      <c r="CB42" s="210"/>
      <c r="CC42" s="210"/>
      <c r="CD42" s="210"/>
      <c r="CE42" s="210"/>
      <c r="CF42" s="210"/>
      <c r="CG42" s="210"/>
      <c r="CH42" s="210"/>
      <c r="CI42" s="210"/>
      <c r="CJ42" s="210"/>
      <c r="CK42" s="210"/>
      <c r="CL42" s="210"/>
      <c r="CM42" s="210"/>
      <c r="CN42" s="210"/>
      <c r="CO42" s="210"/>
      <c r="CP42" s="210"/>
      <c r="CQ42" s="210"/>
      <c r="CR42" s="210"/>
      <c r="CS42" s="210"/>
      <c r="CT42" s="210"/>
      <c r="CU42" s="210"/>
      <c r="CV42" s="210"/>
      <c r="CW42" s="210"/>
      <c r="CX42" s="210"/>
      <c r="CY42" s="210"/>
      <c r="CZ42" s="210"/>
      <c r="DA42" s="210"/>
      <c r="DB42" s="210"/>
      <c r="DC42" s="210"/>
      <c r="DD42" s="210"/>
      <c r="DE42" s="210"/>
      <c r="DF42" s="210"/>
      <c r="DG42" s="210"/>
      <c r="DH42" s="210"/>
      <c r="DI42" s="2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32" t="str">
        <f>'1. паспорт местоположение'!A5:C5</f>
        <v>Год раскрытия информации: 2020 год</v>
      </c>
      <c r="B5" s="232"/>
      <c r="C5" s="232"/>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36" t="s">
        <v>10</v>
      </c>
      <c r="B7" s="236"/>
      <c r="C7" s="236"/>
      <c r="D7" s="185"/>
      <c r="E7" s="185"/>
      <c r="F7" s="185"/>
      <c r="G7" s="185"/>
      <c r="H7" s="185"/>
      <c r="I7" s="185"/>
      <c r="J7" s="185"/>
      <c r="K7" s="185"/>
      <c r="L7" s="185"/>
      <c r="M7" s="185"/>
      <c r="N7" s="185"/>
      <c r="O7" s="185"/>
      <c r="P7" s="185"/>
      <c r="Q7" s="185"/>
      <c r="R7" s="185"/>
      <c r="S7" s="185"/>
      <c r="T7" s="185"/>
      <c r="U7" s="185"/>
    </row>
    <row r="8" spans="1:29" s="15" customFormat="1" ht="17.45" x14ac:dyDescent="0.25">
      <c r="A8" s="236"/>
      <c r="B8" s="236"/>
      <c r="C8" s="236"/>
      <c r="D8" s="186"/>
      <c r="E8" s="186"/>
      <c r="F8" s="186"/>
      <c r="G8" s="186"/>
      <c r="H8" s="185"/>
      <c r="I8" s="185"/>
      <c r="J8" s="185"/>
      <c r="K8" s="185"/>
      <c r="L8" s="185"/>
      <c r="M8" s="185"/>
      <c r="N8" s="185"/>
      <c r="O8" s="185"/>
      <c r="P8" s="185"/>
      <c r="Q8" s="185"/>
      <c r="R8" s="185"/>
      <c r="S8" s="185"/>
      <c r="T8" s="185"/>
      <c r="U8" s="185"/>
    </row>
    <row r="9" spans="1:29" s="15" customFormat="1" ht="17.45" x14ac:dyDescent="0.25">
      <c r="A9" s="239" t="str">
        <f>'1. паспорт местоположение'!A9:C9</f>
        <v>Общество с ограниченной ответственностью "Краснодар Водоканал"</v>
      </c>
      <c r="B9" s="239"/>
      <c r="C9" s="239"/>
      <c r="D9" s="187"/>
      <c r="E9" s="187"/>
      <c r="F9" s="187"/>
      <c r="G9" s="187"/>
      <c r="H9" s="185"/>
      <c r="I9" s="185"/>
      <c r="J9" s="185"/>
      <c r="K9" s="185"/>
      <c r="L9" s="185"/>
      <c r="M9" s="185"/>
      <c r="N9" s="185"/>
      <c r="O9" s="185"/>
      <c r="P9" s="185"/>
      <c r="Q9" s="185"/>
      <c r="R9" s="185"/>
      <c r="S9" s="185"/>
      <c r="T9" s="185"/>
      <c r="U9" s="185"/>
    </row>
    <row r="10" spans="1:29" s="15" customFormat="1" ht="18.75" x14ac:dyDescent="0.2">
      <c r="A10" s="233" t="s">
        <v>9</v>
      </c>
      <c r="B10" s="233"/>
      <c r="C10" s="233"/>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36"/>
      <c r="B11" s="236"/>
      <c r="C11" s="236"/>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39" t="str">
        <f>'1. паспорт местоположение'!A12:C12</f>
        <v>K_KVK14</v>
      </c>
      <c r="B12" s="239"/>
      <c r="C12" s="239"/>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33" t="s">
        <v>8</v>
      </c>
      <c r="B13" s="233"/>
      <c r="C13" s="233"/>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44"/>
      <c r="B14" s="244"/>
      <c r="C14" s="244"/>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39"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5" s="239"/>
      <c r="C15" s="239"/>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33" t="s">
        <v>6</v>
      </c>
      <c r="B16" s="233"/>
      <c r="C16" s="233"/>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45"/>
      <c r="B17" s="245"/>
      <c r="C17" s="245"/>
      <c r="D17" s="191"/>
      <c r="E17" s="191"/>
      <c r="F17" s="191"/>
      <c r="G17" s="191"/>
      <c r="H17" s="191"/>
      <c r="I17" s="191"/>
      <c r="J17" s="191"/>
      <c r="K17" s="191"/>
      <c r="L17" s="191"/>
      <c r="M17" s="191"/>
      <c r="N17" s="191"/>
      <c r="O17" s="191"/>
      <c r="P17" s="191"/>
      <c r="Q17" s="191"/>
      <c r="R17" s="191"/>
    </row>
    <row r="18" spans="1:21" s="190" customFormat="1" ht="27.75" customHeight="1" x14ac:dyDescent="0.2">
      <c r="A18" s="234" t="s">
        <v>445</v>
      </c>
      <c r="B18" s="234"/>
      <c r="C18" s="234"/>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[1]паспорт!$E$35</f>
        <v>Замена изношенного и/или поврежденного оборудования с истекшим скроком эксплуатации</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[1]паспорт!$E$36</f>
        <v>Повышение индекса технического состоянию путем замены силового трехфазного масляного трансформатора ТМ-160 кВА на ТМГ- 250 кВА</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[1]паспорт!$E$37</f>
        <v>КТП 160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19">
        <f>[1]паспорт!$E$38</f>
        <v>0.21</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[1]паспорт!$E$39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[1]паспорт!$E$40</f>
        <v>Трансформатор имеет значительный износ, коррозию, создается угроза разрушения. Увеличение мощности в связи с осуществлением технологического присоединения на 2020 г. (договор № Д.НТД.КВК.ПТД.ЭМС.О-13032020-002)</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0" t="str">
        <f>[1]паспорт!$E$41</f>
        <v>2020</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29">
        <f>[1]паспорт!$E$42</f>
        <v>2021</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[1]паспорт!$E$43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32" t="str">
        <f>'1. паспорт местоположение'!A5:C5</f>
        <v>Год раскрытия информации: 2020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35"/>
      <c r="AB6" s="135"/>
    </row>
    <row r="7" spans="1:28" ht="17.45" x14ac:dyDescent="0.3">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35"/>
      <c r="AB7" s="135"/>
    </row>
    <row r="8" spans="1:28" ht="15.6" x14ac:dyDescent="0.3">
      <c r="A8" s="259" t="str">
        <f>'1. паспорт местоположение'!A9:C9</f>
        <v>Общество с ограниченной ответственностью "Краснодар Водоканал"</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136"/>
      <c r="AB8" s="136"/>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37"/>
      <c r="AB9" s="137"/>
    </row>
    <row r="10" spans="1:28" ht="17.45" x14ac:dyDescent="0.3">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35"/>
      <c r="AB10" s="135"/>
    </row>
    <row r="11" spans="1:28" ht="15.6" x14ac:dyDescent="0.3">
      <c r="A11" s="259" t="str">
        <f>'1. паспорт местоположение'!A12:C12</f>
        <v>K_KVK14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36"/>
      <c r="AB11" s="136"/>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37"/>
      <c r="AB12" s="137"/>
    </row>
    <row r="13" spans="1:28" ht="18" x14ac:dyDescent="0.3">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10"/>
      <c r="AB13" s="10"/>
    </row>
    <row r="14" spans="1:28" ht="15.6" x14ac:dyDescent="0.3">
      <c r="A14" s="259"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36"/>
      <c r="AB14" s="136"/>
    </row>
    <row r="15" spans="1:28" ht="15.75" x14ac:dyDescent="0.25">
      <c r="A15" s="260" t="s">
        <v>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37"/>
      <c r="AB15" s="137"/>
    </row>
    <row r="16" spans="1:28" ht="14.45" x14ac:dyDescent="0.3">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142"/>
      <c r="AB16" s="142"/>
    </row>
    <row r="17" spans="1:28" ht="14.45" x14ac:dyDescent="0.3">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142"/>
      <c r="AB17" s="142"/>
    </row>
    <row r="18" spans="1:28" ht="14.45" x14ac:dyDescent="0.3">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142"/>
      <c r="AB18" s="142"/>
    </row>
    <row r="19" spans="1:28" ht="14.45" x14ac:dyDescent="0.3">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142"/>
      <c r="AB19" s="142"/>
    </row>
    <row r="20" spans="1:28" ht="14.45" x14ac:dyDescent="0.3">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143"/>
      <c r="AB20" s="143"/>
    </row>
    <row r="21" spans="1:28" ht="14.45" x14ac:dyDescent="0.3">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143"/>
      <c r="AB21" s="143"/>
    </row>
    <row r="22" spans="1:28" x14ac:dyDescent="0.25">
      <c r="A22" s="263" t="s">
        <v>467</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144"/>
      <c r="AB22" s="144"/>
    </row>
    <row r="23" spans="1:28" ht="32.25" customHeight="1" x14ac:dyDescent="0.25">
      <c r="A23" s="265" t="s">
        <v>340</v>
      </c>
      <c r="B23" s="266"/>
      <c r="C23" s="266"/>
      <c r="D23" s="266"/>
      <c r="E23" s="266"/>
      <c r="F23" s="266"/>
      <c r="G23" s="266"/>
      <c r="H23" s="266"/>
      <c r="I23" s="266"/>
      <c r="J23" s="266"/>
      <c r="K23" s="266"/>
      <c r="L23" s="267"/>
      <c r="M23" s="264" t="s">
        <v>341</v>
      </c>
      <c r="N23" s="264"/>
      <c r="O23" s="264"/>
      <c r="P23" s="264"/>
      <c r="Q23" s="264"/>
      <c r="R23" s="264"/>
      <c r="S23" s="264"/>
      <c r="T23" s="264"/>
      <c r="U23" s="264"/>
      <c r="V23" s="264"/>
      <c r="W23" s="264"/>
      <c r="X23" s="264"/>
      <c r="Y23" s="264"/>
      <c r="Z23" s="264"/>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32" t="s">
        <v>339</v>
      </c>
      <c r="B5" s="232"/>
      <c r="C5" s="232"/>
      <c r="D5" s="232"/>
      <c r="E5" s="232"/>
      <c r="F5" s="232"/>
      <c r="G5" s="232"/>
      <c r="H5" s="232"/>
      <c r="I5" s="232"/>
      <c r="J5" s="232"/>
      <c r="K5" s="232"/>
      <c r="L5" s="232"/>
      <c r="M5" s="232"/>
      <c r="N5" s="232"/>
      <c r="O5" s="232"/>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58" t="s">
        <v>10</v>
      </c>
      <c r="B7" s="258"/>
      <c r="C7" s="258"/>
      <c r="D7" s="258"/>
      <c r="E7" s="258"/>
      <c r="F7" s="258"/>
      <c r="G7" s="258"/>
      <c r="H7" s="258"/>
      <c r="I7" s="258"/>
      <c r="J7" s="258"/>
      <c r="K7" s="258"/>
      <c r="L7" s="258"/>
      <c r="M7" s="258"/>
      <c r="N7" s="258"/>
      <c r="O7" s="258"/>
      <c r="P7" s="12"/>
      <c r="Q7" s="12"/>
      <c r="R7" s="12"/>
      <c r="S7" s="12"/>
      <c r="T7" s="12"/>
      <c r="U7" s="12"/>
      <c r="V7" s="12"/>
      <c r="W7" s="12"/>
      <c r="X7" s="12"/>
      <c r="Y7" s="12"/>
      <c r="Z7" s="12"/>
    </row>
    <row r="8" spans="1:28" s="11" customFormat="1" ht="17.45" x14ac:dyDescent="0.25">
      <c r="A8" s="258"/>
      <c r="B8" s="258"/>
      <c r="C8" s="258"/>
      <c r="D8" s="258"/>
      <c r="E8" s="258"/>
      <c r="F8" s="258"/>
      <c r="G8" s="258"/>
      <c r="H8" s="258"/>
      <c r="I8" s="258"/>
      <c r="J8" s="258"/>
      <c r="K8" s="258"/>
      <c r="L8" s="258"/>
      <c r="M8" s="258"/>
      <c r="N8" s="258"/>
      <c r="O8" s="258"/>
      <c r="P8" s="12"/>
      <c r="Q8" s="12"/>
      <c r="R8" s="12"/>
      <c r="S8" s="12"/>
      <c r="T8" s="12"/>
      <c r="U8" s="12"/>
      <c r="V8" s="12"/>
      <c r="W8" s="12"/>
      <c r="X8" s="12"/>
      <c r="Y8" s="12"/>
      <c r="Z8" s="12"/>
    </row>
    <row r="9" spans="1:28" s="11" customFormat="1" ht="17.45" x14ac:dyDescent="0.25">
      <c r="A9" s="272" t="s">
        <v>7</v>
      </c>
      <c r="B9" s="272"/>
      <c r="C9" s="272"/>
      <c r="D9" s="272"/>
      <c r="E9" s="272"/>
      <c r="F9" s="272"/>
      <c r="G9" s="272"/>
      <c r="H9" s="272"/>
      <c r="I9" s="272"/>
      <c r="J9" s="272"/>
      <c r="K9" s="272"/>
      <c r="L9" s="272"/>
      <c r="M9" s="272"/>
      <c r="N9" s="272"/>
      <c r="O9" s="272"/>
      <c r="P9" s="12"/>
      <c r="Q9" s="12"/>
      <c r="R9" s="12"/>
      <c r="S9" s="12"/>
      <c r="T9" s="12"/>
      <c r="U9" s="12"/>
      <c r="V9" s="12"/>
      <c r="W9" s="12"/>
      <c r="X9" s="12"/>
      <c r="Y9" s="12"/>
      <c r="Z9" s="12"/>
    </row>
    <row r="10" spans="1:28" s="11" customFormat="1" ht="18.75" x14ac:dyDescent="0.2">
      <c r="A10" s="260" t="s">
        <v>9</v>
      </c>
      <c r="B10" s="260"/>
      <c r="C10" s="260"/>
      <c r="D10" s="260"/>
      <c r="E10" s="260"/>
      <c r="F10" s="260"/>
      <c r="G10" s="260"/>
      <c r="H10" s="260"/>
      <c r="I10" s="260"/>
      <c r="J10" s="260"/>
      <c r="K10" s="260"/>
      <c r="L10" s="260"/>
      <c r="M10" s="260"/>
      <c r="N10" s="260"/>
      <c r="O10" s="260"/>
      <c r="P10" s="12"/>
      <c r="Q10" s="12"/>
      <c r="R10" s="12"/>
      <c r="S10" s="12"/>
      <c r="T10" s="12"/>
      <c r="U10" s="12"/>
      <c r="V10" s="12"/>
      <c r="W10" s="12"/>
      <c r="X10" s="12"/>
      <c r="Y10" s="12"/>
      <c r="Z10" s="12"/>
    </row>
    <row r="11" spans="1:28" s="11" customFormat="1" ht="17.45" x14ac:dyDescent="0.25">
      <c r="A11" s="258"/>
      <c r="B11" s="258"/>
      <c r="C11" s="258"/>
      <c r="D11" s="258"/>
      <c r="E11" s="258"/>
      <c r="F11" s="258"/>
      <c r="G11" s="258"/>
      <c r="H11" s="258"/>
      <c r="I11" s="258"/>
      <c r="J11" s="258"/>
      <c r="K11" s="258"/>
      <c r="L11" s="258"/>
      <c r="M11" s="258"/>
      <c r="N11" s="258"/>
      <c r="O11" s="258"/>
      <c r="P11" s="12"/>
      <c r="Q11" s="12"/>
      <c r="R11" s="12"/>
      <c r="S11" s="12"/>
      <c r="T11" s="12"/>
      <c r="U11" s="12"/>
      <c r="V11" s="12"/>
      <c r="W11" s="12"/>
      <c r="X11" s="12"/>
      <c r="Y11" s="12"/>
      <c r="Z11" s="12"/>
    </row>
    <row r="12" spans="1:28" s="11" customFormat="1" ht="17.45" x14ac:dyDescent="0.25">
      <c r="A12" s="272" t="s">
        <v>7</v>
      </c>
      <c r="B12" s="272"/>
      <c r="C12" s="272"/>
      <c r="D12" s="272"/>
      <c r="E12" s="272"/>
      <c r="F12" s="272"/>
      <c r="G12" s="272"/>
      <c r="H12" s="272"/>
      <c r="I12" s="272"/>
      <c r="J12" s="272"/>
      <c r="K12" s="272"/>
      <c r="L12" s="272"/>
      <c r="M12" s="272"/>
      <c r="N12" s="272"/>
      <c r="O12" s="272"/>
      <c r="P12" s="12"/>
      <c r="Q12" s="12"/>
      <c r="R12" s="12"/>
      <c r="S12" s="12"/>
      <c r="T12" s="12"/>
      <c r="U12" s="12"/>
      <c r="V12" s="12"/>
      <c r="W12" s="12"/>
      <c r="X12" s="12"/>
      <c r="Y12" s="12"/>
      <c r="Z12" s="12"/>
    </row>
    <row r="13" spans="1:28" s="11" customFormat="1" ht="18.75" x14ac:dyDescent="0.2">
      <c r="A13" s="260" t="s">
        <v>8</v>
      </c>
      <c r="B13" s="260"/>
      <c r="C13" s="260"/>
      <c r="D13" s="260"/>
      <c r="E13" s="260"/>
      <c r="F13" s="260"/>
      <c r="G13" s="260"/>
      <c r="H13" s="260"/>
      <c r="I13" s="260"/>
      <c r="J13" s="260"/>
      <c r="K13" s="260"/>
      <c r="L13" s="260"/>
      <c r="M13" s="260"/>
      <c r="N13" s="260"/>
      <c r="O13" s="260"/>
      <c r="P13" s="12"/>
      <c r="Q13" s="12"/>
      <c r="R13" s="12"/>
      <c r="S13" s="12"/>
      <c r="T13" s="12"/>
      <c r="U13" s="12"/>
      <c r="V13" s="12"/>
      <c r="W13" s="12"/>
      <c r="X13" s="12"/>
      <c r="Y13" s="12"/>
      <c r="Z13" s="12"/>
    </row>
    <row r="14" spans="1:28" s="8" customFormat="1" ht="15.75" customHeight="1" x14ac:dyDescent="0.25">
      <c r="A14" s="244"/>
      <c r="B14" s="244"/>
      <c r="C14" s="244"/>
      <c r="D14" s="244"/>
      <c r="E14" s="244"/>
      <c r="F14" s="244"/>
      <c r="G14" s="244"/>
      <c r="H14" s="244"/>
      <c r="I14" s="244"/>
      <c r="J14" s="244"/>
      <c r="K14" s="244"/>
      <c r="L14" s="244"/>
      <c r="M14" s="244"/>
      <c r="N14" s="244"/>
      <c r="O14" s="244"/>
      <c r="P14" s="9"/>
      <c r="Q14" s="9"/>
      <c r="R14" s="9"/>
      <c r="S14" s="9"/>
      <c r="T14" s="9"/>
      <c r="U14" s="9"/>
      <c r="V14" s="9"/>
      <c r="W14" s="9"/>
      <c r="X14" s="9"/>
      <c r="Y14" s="9"/>
      <c r="Z14" s="9"/>
    </row>
    <row r="15" spans="1:28" s="2" customFormat="1" ht="12" x14ac:dyDescent="0.25">
      <c r="A15" s="272" t="s">
        <v>7</v>
      </c>
      <c r="B15" s="272"/>
      <c r="C15" s="272"/>
      <c r="D15" s="272"/>
      <c r="E15" s="272"/>
      <c r="F15" s="272"/>
      <c r="G15" s="272"/>
      <c r="H15" s="272"/>
      <c r="I15" s="272"/>
      <c r="J15" s="272"/>
      <c r="K15" s="272"/>
      <c r="L15" s="272"/>
      <c r="M15" s="272"/>
      <c r="N15" s="272"/>
      <c r="O15" s="272"/>
      <c r="P15" s="7"/>
      <c r="Q15" s="7"/>
      <c r="R15" s="7"/>
      <c r="S15" s="7"/>
      <c r="T15" s="7"/>
      <c r="U15" s="7"/>
      <c r="V15" s="7"/>
      <c r="W15" s="7"/>
      <c r="X15" s="7"/>
      <c r="Y15" s="7"/>
      <c r="Z15" s="7"/>
    </row>
    <row r="16" spans="1:28" s="2" customFormat="1" ht="15" customHeight="1" x14ac:dyDescent="0.2">
      <c r="A16" s="260" t="s">
        <v>6</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2" customFormat="1" ht="15" customHeight="1" x14ac:dyDescent="0.25">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274" t="s">
        <v>451</v>
      </c>
      <c r="B18" s="274"/>
      <c r="C18" s="274"/>
      <c r="D18" s="274"/>
      <c r="E18" s="274"/>
      <c r="F18" s="274"/>
      <c r="G18" s="274"/>
      <c r="H18" s="274"/>
      <c r="I18" s="274"/>
      <c r="J18" s="274"/>
      <c r="K18" s="274"/>
      <c r="L18" s="274"/>
      <c r="M18" s="274"/>
      <c r="N18" s="274"/>
      <c r="O18" s="274"/>
      <c r="P18" s="6"/>
      <c r="Q18" s="6"/>
      <c r="R18" s="6"/>
      <c r="S18" s="6"/>
      <c r="T18" s="6"/>
      <c r="U18" s="6"/>
      <c r="V18" s="6"/>
      <c r="W18" s="6"/>
      <c r="X18" s="6"/>
      <c r="Y18" s="6"/>
      <c r="Z18" s="6"/>
    </row>
    <row r="19" spans="1:26" s="2" customFormat="1" ht="78" customHeight="1" x14ac:dyDescent="0.2">
      <c r="A19" s="268" t="s">
        <v>5</v>
      </c>
      <c r="B19" s="268" t="s">
        <v>88</v>
      </c>
      <c r="C19" s="268" t="s">
        <v>87</v>
      </c>
      <c r="D19" s="268" t="s">
        <v>76</v>
      </c>
      <c r="E19" s="269" t="s">
        <v>86</v>
      </c>
      <c r="F19" s="270"/>
      <c r="G19" s="270"/>
      <c r="H19" s="270"/>
      <c r="I19" s="271"/>
      <c r="J19" s="268" t="s">
        <v>85</v>
      </c>
      <c r="K19" s="268"/>
      <c r="L19" s="268"/>
      <c r="M19" s="268"/>
      <c r="N19" s="268"/>
      <c r="O19" s="268"/>
      <c r="P19" s="3"/>
      <c r="Q19" s="3"/>
      <c r="R19" s="3"/>
      <c r="S19" s="3"/>
      <c r="T19" s="3"/>
      <c r="U19" s="3"/>
      <c r="V19" s="3"/>
      <c r="W19" s="3"/>
    </row>
    <row r="20" spans="1:26" s="2" customFormat="1" ht="51" customHeight="1" x14ac:dyDescent="0.2">
      <c r="A20" s="268"/>
      <c r="B20" s="268"/>
      <c r="C20" s="268"/>
      <c r="D20" s="268"/>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32" t="s">
        <v>339</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1" customFormat="1" ht="18" x14ac:dyDescent="0.35">
      <c r="A6" s="16"/>
      <c r="I6" s="15"/>
      <c r="J6" s="15"/>
      <c r="K6" s="14"/>
    </row>
    <row r="7" spans="1:44" s="11" customFormat="1" ht="18.75" x14ac:dyDescent="0.2">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72" t="s">
        <v>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1" customFormat="1" ht="18.75" customHeight="1" x14ac:dyDescent="0.2">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72" t="s">
        <v>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1" customFormat="1" ht="18.75" customHeight="1" x14ac:dyDescent="0.2">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row>
    <row r="16" spans="1:44" s="2" customFormat="1" ht="15" customHeight="1" x14ac:dyDescent="0.2">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0" t="s">
        <v>452</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282" t="s">
        <v>313</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t="s">
        <v>1</v>
      </c>
      <c r="AL24" s="282"/>
      <c r="AM24" s="77"/>
      <c r="AN24" s="77"/>
      <c r="AO24" s="105"/>
      <c r="AP24" s="105"/>
      <c r="AQ24" s="105"/>
      <c r="AR24" s="105"/>
      <c r="AS24" s="83"/>
    </row>
    <row r="25" spans="1:45" ht="12.75" customHeight="1" x14ac:dyDescent="0.25">
      <c r="A25" s="283" t="s">
        <v>312</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5"/>
      <c r="AL25" s="285"/>
      <c r="AM25" s="78"/>
      <c r="AN25" s="286" t="s">
        <v>311</v>
      </c>
      <c r="AO25" s="286"/>
      <c r="AP25" s="286"/>
      <c r="AQ25" s="281"/>
      <c r="AR25" s="281"/>
      <c r="AS25" s="83"/>
    </row>
    <row r="26" spans="1:45" ht="17.25" customHeight="1" x14ac:dyDescent="0.25">
      <c r="A26" s="293" t="s">
        <v>310</v>
      </c>
      <c r="B26" s="294"/>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5"/>
      <c r="AL26" s="295"/>
      <c r="AM26" s="78"/>
      <c r="AN26" s="275" t="s">
        <v>309</v>
      </c>
      <c r="AO26" s="276"/>
      <c r="AP26" s="277"/>
      <c r="AQ26" s="278"/>
      <c r="AR26" s="279"/>
      <c r="AS26" s="83"/>
    </row>
    <row r="27" spans="1:45" ht="17.25" customHeight="1" x14ac:dyDescent="0.25">
      <c r="A27" s="293" t="s">
        <v>308</v>
      </c>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5"/>
      <c r="AL27" s="295"/>
      <c r="AM27" s="78"/>
      <c r="AN27" s="275" t="s">
        <v>307</v>
      </c>
      <c r="AO27" s="276"/>
      <c r="AP27" s="277"/>
      <c r="AQ27" s="278"/>
      <c r="AR27" s="279"/>
      <c r="AS27" s="83"/>
    </row>
    <row r="28" spans="1:45" ht="27.75" customHeight="1" thickBot="1" x14ac:dyDescent="0.3">
      <c r="A28" s="296" t="s">
        <v>306</v>
      </c>
      <c r="B28" s="297"/>
      <c r="C28" s="297"/>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8"/>
      <c r="AK28" s="299"/>
      <c r="AL28" s="299"/>
      <c r="AM28" s="78"/>
      <c r="AN28" s="300" t="s">
        <v>305</v>
      </c>
      <c r="AO28" s="301"/>
      <c r="AP28" s="302"/>
      <c r="AQ28" s="278"/>
      <c r="AR28" s="279"/>
      <c r="AS28" s="83"/>
    </row>
    <row r="29" spans="1:45" ht="17.25" customHeight="1" x14ac:dyDescent="0.25">
      <c r="A29" s="287" t="s">
        <v>304</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9"/>
      <c r="AK29" s="285"/>
      <c r="AL29" s="285"/>
      <c r="AM29" s="78"/>
      <c r="AN29" s="290"/>
      <c r="AO29" s="291"/>
      <c r="AP29" s="291"/>
      <c r="AQ29" s="278"/>
      <c r="AR29" s="292"/>
      <c r="AS29" s="83"/>
    </row>
    <row r="30" spans="1:45" ht="17.25" customHeight="1" x14ac:dyDescent="0.25">
      <c r="A30" s="293" t="s">
        <v>303</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5"/>
      <c r="AL30" s="295"/>
      <c r="AM30" s="78"/>
      <c r="AS30" s="83"/>
    </row>
    <row r="31" spans="1:45" ht="17.25" customHeight="1" x14ac:dyDescent="0.25">
      <c r="A31" s="293" t="s">
        <v>302</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5"/>
      <c r="AL31" s="295"/>
      <c r="AM31" s="78"/>
      <c r="AN31" s="78"/>
      <c r="AO31" s="104"/>
      <c r="AP31" s="104"/>
      <c r="AQ31" s="104"/>
      <c r="AR31" s="104"/>
      <c r="AS31" s="83"/>
    </row>
    <row r="32" spans="1:45" ht="17.25" customHeight="1" x14ac:dyDescent="0.25">
      <c r="A32" s="293" t="s">
        <v>277</v>
      </c>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5"/>
      <c r="AL32" s="295"/>
      <c r="AM32" s="78"/>
      <c r="AN32" s="78"/>
      <c r="AO32" s="78"/>
      <c r="AP32" s="78"/>
      <c r="AQ32" s="78"/>
      <c r="AR32" s="78"/>
      <c r="AS32" s="83"/>
    </row>
    <row r="33" spans="1:45" ht="17.25" customHeight="1" x14ac:dyDescent="0.25">
      <c r="A33" s="293" t="s">
        <v>301</v>
      </c>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303"/>
      <c r="AL33" s="303"/>
      <c r="AM33" s="78"/>
      <c r="AN33" s="78"/>
      <c r="AO33" s="78"/>
      <c r="AP33" s="78"/>
      <c r="AQ33" s="78"/>
      <c r="AR33" s="78"/>
      <c r="AS33" s="83"/>
    </row>
    <row r="34" spans="1:45" ht="17.25" customHeight="1" x14ac:dyDescent="0.25">
      <c r="A34" s="293" t="s">
        <v>300</v>
      </c>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5"/>
      <c r="AL34" s="295"/>
      <c r="AM34" s="78"/>
      <c r="AN34" s="78"/>
      <c r="AO34" s="78"/>
      <c r="AP34" s="78"/>
      <c r="AQ34" s="78"/>
      <c r="AR34" s="78"/>
      <c r="AS34" s="83"/>
    </row>
    <row r="35" spans="1:45" ht="17.25" customHeight="1" x14ac:dyDescent="0.3">
      <c r="A35" s="293"/>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5"/>
      <c r="AL35" s="295"/>
      <c r="AM35" s="78"/>
      <c r="AN35" s="78"/>
      <c r="AO35" s="78"/>
      <c r="AP35" s="78"/>
      <c r="AQ35" s="78"/>
      <c r="AR35" s="78"/>
      <c r="AS35" s="83"/>
    </row>
    <row r="36" spans="1:45" ht="17.25" customHeight="1" thickBot="1" x14ac:dyDescent="0.3">
      <c r="A36" s="304" t="s">
        <v>265</v>
      </c>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299"/>
      <c r="AL36" s="299"/>
      <c r="AM36" s="78"/>
      <c r="AN36" s="78"/>
      <c r="AO36" s="78"/>
      <c r="AP36" s="78"/>
      <c r="AQ36" s="78"/>
      <c r="AR36" s="78"/>
      <c r="AS36" s="83"/>
    </row>
    <row r="37" spans="1:45" ht="17.25" customHeight="1" x14ac:dyDescent="0.3">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85"/>
      <c r="AL37" s="285"/>
      <c r="AM37" s="78"/>
      <c r="AN37" s="78"/>
      <c r="AO37" s="78"/>
      <c r="AP37" s="78"/>
      <c r="AQ37" s="78"/>
      <c r="AR37" s="78"/>
      <c r="AS37" s="83"/>
    </row>
    <row r="38" spans="1:45" ht="17.25" customHeight="1" x14ac:dyDescent="0.25">
      <c r="A38" s="293" t="s">
        <v>299</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5"/>
      <c r="AL38" s="295"/>
      <c r="AM38" s="78"/>
      <c r="AN38" s="78"/>
      <c r="AO38" s="78"/>
      <c r="AP38" s="78"/>
      <c r="AQ38" s="78"/>
      <c r="AR38" s="78"/>
      <c r="AS38" s="83"/>
    </row>
    <row r="39" spans="1:45" ht="17.25" customHeight="1" thickBot="1" x14ac:dyDescent="0.3">
      <c r="A39" s="304" t="s">
        <v>298</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299"/>
      <c r="AL39" s="299"/>
      <c r="AM39" s="78"/>
      <c r="AN39" s="78"/>
      <c r="AO39" s="78"/>
      <c r="AP39" s="78"/>
      <c r="AQ39" s="78"/>
      <c r="AR39" s="78"/>
      <c r="AS39" s="83"/>
    </row>
    <row r="40" spans="1:45" ht="17.25" customHeight="1" x14ac:dyDescent="0.25">
      <c r="A40" s="283" t="s">
        <v>297</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5"/>
      <c r="AL40" s="285"/>
      <c r="AM40" s="78"/>
      <c r="AN40" s="78"/>
      <c r="AO40" s="78"/>
      <c r="AP40" s="78"/>
      <c r="AQ40" s="78"/>
      <c r="AR40" s="78"/>
      <c r="AS40" s="83"/>
    </row>
    <row r="41" spans="1:45" ht="17.25" customHeight="1" x14ac:dyDescent="0.25">
      <c r="A41" s="293" t="s">
        <v>296</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5"/>
      <c r="AL41" s="295"/>
      <c r="AM41" s="78"/>
      <c r="AN41" s="78"/>
      <c r="AO41" s="78"/>
      <c r="AP41" s="78"/>
      <c r="AQ41" s="78"/>
      <c r="AR41" s="78"/>
      <c r="AS41" s="83"/>
    </row>
    <row r="42" spans="1:45" ht="17.25" customHeight="1" x14ac:dyDescent="0.25">
      <c r="A42" s="293" t="s">
        <v>295</v>
      </c>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5"/>
      <c r="AL42" s="295"/>
      <c r="AM42" s="78"/>
      <c r="AN42" s="78"/>
      <c r="AO42" s="78"/>
      <c r="AP42" s="78"/>
      <c r="AQ42" s="78"/>
      <c r="AR42" s="78"/>
      <c r="AS42" s="83"/>
    </row>
    <row r="43" spans="1:45" ht="17.25" customHeight="1" x14ac:dyDescent="0.25">
      <c r="A43" s="293" t="s">
        <v>294</v>
      </c>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5"/>
      <c r="AL43" s="295"/>
      <c r="AM43" s="78"/>
      <c r="AN43" s="78"/>
      <c r="AO43" s="78"/>
      <c r="AP43" s="78"/>
      <c r="AQ43" s="78"/>
      <c r="AR43" s="78"/>
      <c r="AS43" s="83"/>
    </row>
    <row r="44" spans="1:45" ht="17.25" customHeight="1" x14ac:dyDescent="0.25">
      <c r="A44" s="293" t="s">
        <v>293</v>
      </c>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5"/>
      <c r="AL44" s="295"/>
      <c r="AM44" s="78"/>
      <c r="AN44" s="78"/>
      <c r="AO44" s="78"/>
      <c r="AP44" s="78"/>
      <c r="AQ44" s="78"/>
      <c r="AR44" s="78"/>
      <c r="AS44" s="83"/>
    </row>
    <row r="45" spans="1:45" ht="17.25" customHeight="1" x14ac:dyDescent="0.25">
      <c r="A45" s="293" t="s">
        <v>292</v>
      </c>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5"/>
      <c r="AL45" s="295"/>
      <c r="AM45" s="78"/>
      <c r="AN45" s="78"/>
      <c r="AO45" s="78"/>
      <c r="AP45" s="78"/>
      <c r="AQ45" s="78"/>
      <c r="AR45" s="78"/>
      <c r="AS45" s="83"/>
    </row>
    <row r="46" spans="1:45" ht="17.25" customHeight="1" thickBot="1" x14ac:dyDescent="0.3">
      <c r="A46" s="306" t="s">
        <v>291</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78"/>
      <c r="AN46" s="78"/>
      <c r="AO46" s="78"/>
      <c r="AP46" s="78"/>
      <c r="AQ46" s="78"/>
      <c r="AR46" s="78"/>
      <c r="AS46" s="83"/>
    </row>
    <row r="47" spans="1:45" ht="24" customHeight="1" x14ac:dyDescent="0.25">
      <c r="A47" s="309" t="s">
        <v>290</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285" t="s">
        <v>4</v>
      </c>
      <c r="AL47" s="285"/>
      <c r="AM47" s="312" t="s">
        <v>271</v>
      </c>
      <c r="AN47" s="312"/>
      <c r="AO47" s="91" t="s">
        <v>270</v>
      </c>
      <c r="AP47" s="91" t="s">
        <v>269</v>
      </c>
      <c r="AQ47" s="83"/>
    </row>
    <row r="48" spans="1:45" ht="12" customHeight="1" x14ac:dyDescent="0.25">
      <c r="A48" s="293" t="s">
        <v>289</v>
      </c>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5"/>
      <c r="AL48" s="295"/>
      <c r="AM48" s="295"/>
      <c r="AN48" s="295"/>
      <c r="AO48" s="95"/>
      <c r="AP48" s="95"/>
      <c r="AQ48" s="83"/>
    </row>
    <row r="49" spans="1:43" ht="12" customHeight="1" x14ac:dyDescent="0.25">
      <c r="A49" s="293" t="s">
        <v>288</v>
      </c>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5"/>
      <c r="AL49" s="295"/>
      <c r="AM49" s="295"/>
      <c r="AN49" s="295"/>
      <c r="AO49" s="95"/>
      <c r="AP49" s="95"/>
      <c r="AQ49" s="83"/>
    </row>
    <row r="50" spans="1:43" ht="12" customHeight="1" thickBot="1" x14ac:dyDescent="0.3">
      <c r="A50" s="304" t="s">
        <v>287</v>
      </c>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299"/>
      <c r="AL50" s="299"/>
      <c r="AM50" s="299"/>
      <c r="AN50" s="299"/>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13" t="s">
        <v>286</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2" t="s">
        <v>4</v>
      </c>
      <c r="AL52" s="312"/>
      <c r="AM52" s="312" t="s">
        <v>271</v>
      </c>
      <c r="AN52" s="312"/>
      <c r="AO52" s="91" t="s">
        <v>270</v>
      </c>
      <c r="AP52" s="91" t="s">
        <v>269</v>
      </c>
      <c r="AQ52" s="83"/>
    </row>
    <row r="53" spans="1:43" ht="11.25" customHeight="1" x14ac:dyDescent="0.25">
      <c r="A53" s="315" t="s">
        <v>285</v>
      </c>
      <c r="B53" s="316"/>
      <c r="C53" s="316"/>
      <c r="D53" s="316"/>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03"/>
      <c r="AL53" s="303"/>
      <c r="AM53" s="303"/>
      <c r="AN53" s="303"/>
      <c r="AO53" s="99"/>
      <c r="AP53" s="99"/>
      <c r="AQ53" s="83"/>
    </row>
    <row r="54" spans="1:43" ht="12" customHeight="1" x14ac:dyDescent="0.25">
      <c r="A54" s="293" t="s">
        <v>284</v>
      </c>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5"/>
      <c r="AL54" s="295"/>
      <c r="AM54" s="295"/>
      <c r="AN54" s="295"/>
      <c r="AO54" s="95"/>
      <c r="AP54" s="95"/>
      <c r="AQ54" s="83"/>
    </row>
    <row r="55" spans="1:43" ht="12" customHeight="1" x14ac:dyDescent="0.25">
      <c r="A55" s="293" t="s">
        <v>283</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5"/>
      <c r="AL55" s="295"/>
      <c r="AM55" s="295"/>
      <c r="AN55" s="295"/>
      <c r="AO55" s="95"/>
      <c r="AP55" s="95"/>
      <c r="AQ55" s="83"/>
    </row>
    <row r="56" spans="1:43" ht="12" customHeight="1" thickBot="1" x14ac:dyDescent="0.3">
      <c r="A56" s="304" t="s">
        <v>282</v>
      </c>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299"/>
      <c r="AL56" s="299"/>
      <c r="AM56" s="299"/>
      <c r="AN56" s="299"/>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13" t="s">
        <v>281</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2" t="s">
        <v>4</v>
      </c>
      <c r="AL58" s="312"/>
      <c r="AM58" s="312" t="s">
        <v>271</v>
      </c>
      <c r="AN58" s="312"/>
      <c r="AO58" s="91" t="s">
        <v>270</v>
      </c>
      <c r="AP58" s="91" t="s">
        <v>269</v>
      </c>
      <c r="AQ58" s="83"/>
    </row>
    <row r="59" spans="1:43" ht="12.75" customHeight="1" x14ac:dyDescent="0.25">
      <c r="A59" s="317" t="s">
        <v>280</v>
      </c>
      <c r="B59" s="318"/>
      <c r="C59" s="318"/>
      <c r="D59" s="318"/>
      <c r="E59" s="318"/>
      <c r="F59" s="318"/>
      <c r="G59" s="318"/>
      <c r="H59" s="318"/>
      <c r="I59" s="318"/>
      <c r="J59" s="318"/>
      <c r="K59" s="318"/>
      <c r="L59" s="318"/>
      <c r="M59" s="318"/>
      <c r="N59" s="318"/>
      <c r="O59" s="318"/>
      <c r="P59" s="318"/>
      <c r="Q59" s="318"/>
      <c r="R59" s="318"/>
      <c r="S59" s="318"/>
      <c r="T59" s="318"/>
      <c r="U59" s="318"/>
      <c r="V59" s="318"/>
      <c r="W59" s="318"/>
      <c r="X59" s="318"/>
      <c r="Y59" s="318"/>
      <c r="Z59" s="318"/>
      <c r="AA59" s="318"/>
      <c r="AB59" s="318"/>
      <c r="AC59" s="318"/>
      <c r="AD59" s="318"/>
      <c r="AE59" s="318"/>
      <c r="AF59" s="318"/>
      <c r="AG59" s="318"/>
      <c r="AH59" s="318"/>
      <c r="AI59" s="318"/>
      <c r="AJ59" s="318"/>
      <c r="AK59" s="319"/>
      <c r="AL59" s="319"/>
      <c r="AM59" s="319"/>
      <c r="AN59" s="319"/>
      <c r="AO59" s="97"/>
      <c r="AP59" s="97"/>
      <c r="AQ59" s="89"/>
    </row>
    <row r="60" spans="1:43" ht="12" customHeight="1" x14ac:dyDescent="0.25">
      <c r="A60" s="293" t="s">
        <v>279</v>
      </c>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5"/>
      <c r="AL60" s="295"/>
      <c r="AM60" s="295"/>
      <c r="AN60" s="295"/>
      <c r="AO60" s="95"/>
      <c r="AP60" s="95"/>
      <c r="AQ60" s="83"/>
    </row>
    <row r="61" spans="1:43" ht="12" customHeight="1" x14ac:dyDescent="0.25">
      <c r="A61" s="293" t="s">
        <v>278</v>
      </c>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5"/>
      <c r="AL61" s="295"/>
      <c r="AM61" s="295"/>
      <c r="AN61" s="295"/>
      <c r="AO61" s="95"/>
      <c r="AP61" s="95"/>
      <c r="AQ61" s="83"/>
    </row>
    <row r="62" spans="1:43" ht="12" customHeight="1" x14ac:dyDescent="0.25">
      <c r="A62" s="293" t="s">
        <v>277</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5"/>
      <c r="AL62" s="295"/>
      <c r="AM62" s="295"/>
      <c r="AN62" s="295"/>
      <c r="AO62" s="95"/>
      <c r="AP62" s="95"/>
      <c r="AQ62" s="83"/>
    </row>
    <row r="63" spans="1:43" ht="9.75" customHeight="1" x14ac:dyDescent="0.25">
      <c r="A63" s="293"/>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5"/>
      <c r="AL63" s="295"/>
      <c r="AM63" s="295"/>
      <c r="AN63" s="295"/>
      <c r="AO63" s="95"/>
      <c r="AP63" s="95"/>
      <c r="AQ63" s="83"/>
    </row>
    <row r="64" spans="1:43" ht="9.75" customHeight="1"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5"/>
      <c r="AL64" s="295"/>
      <c r="AM64" s="295"/>
      <c r="AN64" s="295"/>
      <c r="AO64" s="95"/>
      <c r="AP64" s="95"/>
      <c r="AQ64" s="83"/>
    </row>
    <row r="65" spans="1:43" ht="12" customHeight="1" x14ac:dyDescent="0.25">
      <c r="A65" s="293" t="s">
        <v>276</v>
      </c>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5"/>
      <c r="AL65" s="295"/>
      <c r="AM65" s="295"/>
      <c r="AN65" s="295"/>
      <c r="AO65" s="95"/>
      <c r="AP65" s="95"/>
      <c r="AQ65" s="83"/>
    </row>
    <row r="66" spans="1:43" ht="27.75" customHeight="1" x14ac:dyDescent="0.25">
      <c r="A66" s="320" t="s">
        <v>275</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23"/>
      <c r="AN66" s="323"/>
      <c r="AO66" s="96"/>
      <c r="AP66" s="96"/>
      <c r="AQ66" s="89"/>
    </row>
    <row r="67" spans="1:43" ht="11.25" customHeight="1" x14ac:dyDescent="0.25">
      <c r="A67" s="293" t="s">
        <v>267</v>
      </c>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5"/>
      <c r="AL67" s="295"/>
      <c r="AM67" s="295"/>
      <c r="AN67" s="295"/>
      <c r="AO67" s="95"/>
      <c r="AP67" s="95"/>
      <c r="AQ67" s="83"/>
    </row>
    <row r="68" spans="1:43" ht="25.5" customHeight="1" x14ac:dyDescent="0.25">
      <c r="A68" s="320" t="s">
        <v>268</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3"/>
      <c r="AN68" s="323"/>
      <c r="AO68" s="96"/>
      <c r="AP68" s="96"/>
      <c r="AQ68" s="89"/>
    </row>
    <row r="69" spans="1:43" ht="12" customHeight="1" x14ac:dyDescent="0.25">
      <c r="A69" s="293" t="s">
        <v>266</v>
      </c>
      <c r="B69" s="294"/>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5"/>
      <c r="AL69" s="295"/>
      <c r="AM69" s="295"/>
      <c r="AN69" s="295"/>
      <c r="AO69" s="95"/>
      <c r="AP69" s="95"/>
      <c r="AQ69" s="83"/>
    </row>
    <row r="70" spans="1:43" ht="12.75" customHeight="1" x14ac:dyDescent="0.25">
      <c r="A70" s="324" t="s">
        <v>274</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3"/>
      <c r="AL70" s="323"/>
      <c r="AM70" s="323"/>
      <c r="AN70" s="323"/>
      <c r="AO70" s="96"/>
      <c r="AP70" s="96"/>
      <c r="AQ70" s="89"/>
    </row>
    <row r="71" spans="1:43" ht="12" customHeight="1" x14ac:dyDescent="0.25">
      <c r="A71" s="293" t="s">
        <v>265</v>
      </c>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5"/>
      <c r="AL71" s="295"/>
      <c r="AM71" s="295"/>
      <c r="AN71" s="295"/>
      <c r="AO71" s="95"/>
      <c r="AP71" s="95"/>
      <c r="AQ71" s="83"/>
    </row>
    <row r="72" spans="1:43" ht="12.75" customHeight="1" thickBot="1" x14ac:dyDescent="0.3">
      <c r="A72" s="326" t="s">
        <v>273</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13" t="s">
        <v>272</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2" t="s">
        <v>4</v>
      </c>
      <c r="AL74" s="312"/>
      <c r="AM74" s="312" t="s">
        <v>271</v>
      </c>
      <c r="AN74" s="312"/>
      <c r="AO74" s="91" t="s">
        <v>270</v>
      </c>
      <c r="AP74" s="91" t="s">
        <v>269</v>
      </c>
      <c r="AQ74" s="83"/>
    </row>
    <row r="75" spans="1:43" ht="25.5" customHeight="1" x14ac:dyDescent="0.25">
      <c r="A75" s="320" t="s">
        <v>268</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30"/>
      <c r="AN75" s="330"/>
      <c r="AO75" s="87"/>
      <c r="AP75" s="87"/>
      <c r="AQ75" s="89"/>
    </row>
    <row r="76" spans="1:43" ht="12" customHeight="1" x14ac:dyDescent="0.25">
      <c r="A76" s="293" t="s">
        <v>267</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5"/>
      <c r="AL76" s="295"/>
      <c r="AM76" s="331"/>
      <c r="AN76" s="331"/>
      <c r="AO76" s="90"/>
      <c r="AP76" s="90"/>
      <c r="AQ76" s="83"/>
    </row>
    <row r="77" spans="1:43" ht="12" customHeight="1" x14ac:dyDescent="0.25">
      <c r="A77" s="293" t="s">
        <v>266</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5"/>
      <c r="AL77" s="295"/>
      <c r="AM77" s="331"/>
      <c r="AN77" s="331"/>
      <c r="AO77" s="90"/>
      <c r="AP77" s="90"/>
      <c r="AQ77" s="83"/>
    </row>
    <row r="78" spans="1:43" ht="12" customHeight="1" x14ac:dyDescent="0.25">
      <c r="A78" s="293" t="s">
        <v>265</v>
      </c>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5"/>
      <c r="AL78" s="295"/>
      <c r="AM78" s="331"/>
      <c r="AN78" s="331"/>
      <c r="AO78" s="90"/>
      <c r="AP78" s="90"/>
      <c r="AQ78" s="83"/>
    </row>
    <row r="79" spans="1:43" ht="12" customHeight="1" x14ac:dyDescent="0.25">
      <c r="A79" s="293" t="s">
        <v>264</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5"/>
      <c r="AL79" s="295"/>
      <c r="AM79" s="331"/>
      <c r="AN79" s="331"/>
      <c r="AO79" s="90"/>
      <c r="AP79" s="90"/>
      <c r="AQ79" s="83"/>
    </row>
    <row r="80" spans="1:43" ht="12" customHeight="1" x14ac:dyDescent="0.25">
      <c r="A80" s="293" t="s">
        <v>263</v>
      </c>
      <c r="B80" s="294"/>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5"/>
      <c r="AL80" s="295"/>
      <c r="AM80" s="331"/>
      <c r="AN80" s="331"/>
      <c r="AO80" s="90"/>
      <c r="AP80" s="90"/>
      <c r="AQ80" s="83"/>
    </row>
    <row r="81" spans="1:45" ht="12.75" customHeight="1" x14ac:dyDescent="0.25">
      <c r="A81" s="293" t="s">
        <v>262</v>
      </c>
      <c r="B81" s="294"/>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5"/>
      <c r="AL81" s="295"/>
      <c r="AM81" s="331"/>
      <c r="AN81" s="331"/>
      <c r="AO81" s="90"/>
      <c r="AP81" s="90"/>
      <c r="AQ81" s="83"/>
    </row>
    <row r="82" spans="1:45" ht="12.75" customHeight="1" x14ac:dyDescent="0.25">
      <c r="A82" s="293" t="s">
        <v>261</v>
      </c>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5"/>
      <c r="AL82" s="295"/>
      <c r="AM82" s="331"/>
      <c r="AN82" s="331"/>
      <c r="AO82" s="90"/>
      <c r="AP82" s="90"/>
      <c r="AQ82" s="83"/>
    </row>
    <row r="83" spans="1:45" ht="12" customHeight="1" x14ac:dyDescent="0.25">
      <c r="A83" s="324" t="s">
        <v>260</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3"/>
      <c r="AL83" s="323"/>
      <c r="AM83" s="330"/>
      <c r="AN83" s="330"/>
      <c r="AO83" s="87"/>
      <c r="AP83" s="87"/>
      <c r="AQ83" s="89"/>
    </row>
    <row r="84" spans="1:45" ht="12" customHeight="1" x14ac:dyDescent="0.25">
      <c r="A84" s="324" t="s">
        <v>259</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3"/>
      <c r="AL84" s="323"/>
      <c r="AM84" s="330"/>
      <c r="AN84" s="330"/>
      <c r="AO84" s="87"/>
      <c r="AP84" s="87"/>
      <c r="AQ84" s="89"/>
    </row>
    <row r="85" spans="1:45" ht="12" customHeight="1" x14ac:dyDescent="0.25">
      <c r="A85" s="293" t="s">
        <v>258</v>
      </c>
      <c r="B85" s="294"/>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5"/>
      <c r="AL85" s="295"/>
      <c r="AM85" s="331"/>
      <c r="AN85" s="331"/>
      <c r="AO85" s="90"/>
      <c r="AP85" s="90"/>
      <c r="AQ85" s="77"/>
    </row>
    <row r="86" spans="1:45" ht="27.75" customHeight="1" x14ac:dyDescent="0.25">
      <c r="A86" s="320" t="s">
        <v>257</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30"/>
      <c r="AN86" s="330"/>
      <c r="AO86" s="87"/>
      <c r="AP86" s="87"/>
      <c r="AQ86" s="89"/>
    </row>
    <row r="87" spans="1:45" x14ac:dyDescent="0.25">
      <c r="A87" s="320" t="s">
        <v>256</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30"/>
      <c r="AN87" s="330"/>
      <c r="AO87" s="87"/>
      <c r="AP87" s="87"/>
      <c r="AQ87" s="89"/>
    </row>
    <row r="88" spans="1:45" ht="14.25" customHeight="1" x14ac:dyDescent="0.25">
      <c r="A88" s="336" t="s">
        <v>255</v>
      </c>
      <c r="B88" s="337"/>
      <c r="C88" s="337"/>
      <c r="D88" s="33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39"/>
      <c r="AL88" s="340"/>
      <c r="AM88" s="341"/>
      <c r="AN88" s="342"/>
      <c r="AO88" s="87"/>
      <c r="AP88" s="87"/>
      <c r="AQ88" s="89"/>
    </row>
    <row r="89" spans="1:45" x14ac:dyDescent="0.25">
      <c r="A89" s="336" t="s">
        <v>254</v>
      </c>
      <c r="B89" s="337"/>
      <c r="C89" s="337"/>
      <c r="D89" s="33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39"/>
      <c r="AL89" s="340"/>
      <c r="AM89" s="341"/>
      <c r="AN89" s="342"/>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32"/>
      <c r="AL90" s="333"/>
      <c r="AM90" s="334"/>
      <c r="AN90" s="335"/>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G46" sqref="G46"/>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1" customWidth="1"/>
    <col min="12" max="12" width="32.28515625" style="221"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6" t="s">
        <v>69</v>
      </c>
    </row>
    <row r="2" spans="1:44" ht="37.5" x14ac:dyDescent="0.3">
      <c r="L2" s="222" t="s">
        <v>11</v>
      </c>
    </row>
    <row r="3" spans="1:44" ht="37.5" x14ac:dyDescent="0.3">
      <c r="L3" s="222" t="s">
        <v>68</v>
      </c>
    </row>
    <row r="4" spans="1:44" ht="18.75" x14ac:dyDescent="0.3">
      <c r="K4" s="222"/>
    </row>
    <row r="5" spans="1:44" ht="15.6" x14ac:dyDescent="0.3">
      <c r="A5" s="232" t="str">
        <f>'1. паспорт местоположение'!A5:C5</f>
        <v>Год раскрытия информации: 2020 год</v>
      </c>
      <c r="B5" s="232"/>
      <c r="C5" s="232"/>
      <c r="D5" s="232"/>
      <c r="E5" s="232"/>
      <c r="F5" s="232"/>
      <c r="G5" s="232"/>
      <c r="H5" s="232"/>
      <c r="I5" s="232"/>
      <c r="J5" s="232"/>
      <c r="K5" s="232"/>
      <c r="L5" s="232"/>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2"/>
    </row>
    <row r="7" spans="1:44" ht="18.75" x14ac:dyDescent="0.25">
      <c r="A7" s="236" t="s">
        <v>10</v>
      </c>
      <c r="B7" s="236"/>
      <c r="C7" s="236"/>
      <c r="D7" s="236"/>
      <c r="E7" s="236"/>
      <c r="F7" s="236"/>
      <c r="G7" s="236"/>
      <c r="H7" s="236"/>
      <c r="I7" s="236"/>
      <c r="J7" s="236"/>
      <c r="K7" s="236"/>
      <c r="L7" s="236"/>
    </row>
    <row r="8" spans="1:44" ht="17.45" x14ac:dyDescent="0.3">
      <c r="A8" s="236"/>
      <c r="B8" s="236"/>
      <c r="C8" s="236"/>
      <c r="D8" s="236"/>
      <c r="E8" s="236"/>
      <c r="F8" s="236"/>
      <c r="G8" s="236"/>
      <c r="H8" s="236"/>
      <c r="I8" s="236"/>
      <c r="J8" s="236"/>
      <c r="K8" s="236"/>
      <c r="L8" s="236"/>
    </row>
    <row r="9" spans="1:44" ht="15.6" x14ac:dyDescent="0.3">
      <c r="A9" s="239" t="str">
        <f>'1. паспорт местоположение'!A9:C9</f>
        <v>Общество с ограниченной ответственностью "Краснодар Водоканал"</v>
      </c>
      <c r="B9" s="239"/>
      <c r="C9" s="239"/>
      <c r="D9" s="239"/>
      <c r="E9" s="239"/>
      <c r="F9" s="239"/>
      <c r="G9" s="239"/>
      <c r="H9" s="239"/>
      <c r="I9" s="239"/>
      <c r="J9" s="239"/>
      <c r="K9" s="239"/>
      <c r="L9" s="239"/>
    </row>
    <row r="10" spans="1:44" x14ac:dyDescent="0.25">
      <c r="A10" s="233" t="s">
        <v>9</v>
      </c>
      <c r="B10" s="233"/>
      <c r="C10" s="233"/>
      <c r="D10" s="233"/>
      <c r="E10" s="233"/>
      <c r="F10" s="233"/>
      <c r="G10" s="233"/>
      <c r="H10" s="233"/>
      <c r="I10" s="233"/>
      <c r="J10" s="233"/>
      <c r="K10" s="233"/>
      <c r="L10" s="233"/>
    </row>
    <row r="11" spans="1:44" ht="17.45" x14ac:dyDescent="0.3">
      <c r="A11" s="236"/>
      <c r="B11" s="236"/>
      <c r="C11" s="236"/>
      <c r="D11" s="236"/>
      <c r="E11" s="236"/>
      <c r="F11" s="236"/>
      <c r="G11" s="236"/>
      <c r="H11" s="236"/>
      <c r="I11" s="236"/>
      <c r="J11" s="236"/>
      <c r="K11" s="236"/>
      <c r="L11" s="236"/>
    </row>
    <row r="12" spans="1:44" ht="15.6" x14ac:dyDescent="0.3">
      <c r="A12" s="239" t="str">
        <f>'1. паспорт местоположение'!A12:C12</f>
        <v>K_KVK14</v>
      </c>
      <c r="B12" s="239"/>
      <c r="C12" s="239"/>
      <c r="D12" s="239"/>
      <c r="E12" s="239"/>
      <c r="F12" s="239"/>
      <c r="G12" s="239"/>
      <c r="H12" s="239"/>
      <c r="I12" s="239"/>
      <c r="J12" s="239"/>
      <c r="K12" s="239"/>
      <c r="L12" s="239"/>
    </row>
    <row r="13" spans="1:44" x14ac:dyDescent="0.25">
      <c r="A13" s="233" t="s">
        <v>8</v>
      </c>
      <c r="B13" s="233"/>
      <c r="C13" s="233"/>
      <c r="D13" s="233"/>
      <c r="E13" s="233"/>
      <c r="F13" s="233"/>
      <c r="G13" s="233"/>
      <c r="H13" s="233"/>
      <c r="I13" s="233"/>
      <c r="J13" s="233"/>
      <c r="K13" s="233"/>
      <c r="L13" s="233"/>
    </row>
    <row r="14" spans="1:44" ht="18" x14ac:dyDescent="0.3">
      <c r="A14" s="244"/>
      <c r="B14" s="244"/>
      <c r="C14" s="244"/>
      <c r="D14" s="244"/>
      <c r="E14" s="244"/>
      <c r="F14" s="244"/>
      <c r="G14" s="244"/>
      <c r="H14" s="244"/>
      <c r="I14" s="244"/>
      <c r="J14" s="244"/>
      <c r="K14" s="244"/>
      <c r="L14" s="244"/>
    </row>
    <row r="15" spans="1:44" ht="15.6" x14ac:dyDescent="0.3">
      <c r="A15" s="239"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5" s="239"/>
      <c r="C15" s="239"/>
      <c r="D15" s="239"/>
      <c r="E15" s="239"/>
      <c r="F15" s="239"/>
      <c r="G15" s="239"/>
      <c r="H15" s="239"/>
      <c r="I15" s="239"/>
      <c r="J15" s="239"/>
      <c r="K15" s="239"/>
      <c r="L15" s="239"/>
    </row>
    <row r="16" spans="1:44" x14ac:dyDescent="0.25">
      <c r="A16" s="233" t="s">
        <v>6</v>
      </c>
      <c r="B16" s="233"/>
      <c r="C16" s="233"/>
      <c r="D16" s="233"/>
      <c r="E16" s="233"/>
      <c r="F16" s="233"/>
      <c r="G16" s="233"/>
      <c r="H16" s="233"/>
      <c r="I16" s="233"/>
      <c r="J16" s="233"/>
      <c r="K16" s="233"/>
      <c r="L16" s="233"/>
    </row>
    <row r="17" spans="1:12" ht="15.75" customHeight="1" x14ac:dyDescent="0.25">
      <c r="L17" s="220"/>
    </row>
    <row r="18" spans="1:12" x14ac:dyDescent="0.25">
      <c r="K18" s="223"/>
    </row>
    <row r="19" spans="1:12" ht="15.75" customHeight="1" x14ac:dyDescent="0.25">
      <c r="A19" s="343" t="s">
        <v>453</v>
      </c>
      <c r="B19" s="343"/>
      <c r="C19" s="343"/>
      <c r="D19" s="343"/>
      <c r="E19" s="343"/>
      <c r="F19" s="343"/>
      <c r="G19" s="343"/>
      <c r="H19" s="343"/>
      <c r="I19" s="343"/>
      <c r="J19" s="343"/>
      <c r="K19" s="343"/>
      <c r="L19" s="343"/>
    </row>
    <row r="20" spans="1:12" x14ac:dyDescent="0.25">
      <c r="A20" s="43"/>
      <c r="B20" s="43"/>
      <c r="C20" s="211"/>
      <c r="D20" s="211"/>
      <c r="E20" s="211"/>
      <c r="F20" s="211"/>
      <c r="G20" s="211"/>
      <c r="H20" s="211"/>
      <c r="I20" s="211"/>
      <c r="J20" s="211"/>
      <c r="K20" s="224"/>
      <c r="L20" s="224"/>
    </row>
    <row r="21" spans="1:12" ht="28.5" customHeight="1" x14ac:dyDescent="0.25">
      <c r="A21" s="344" t="s">
        <v>209</v>
      </c>
      <c r="B21" s="344" t="s">
        <v>208</v>
      </c>
      <c r="C21" s="350" t="s">
        <v>389</v>
      </c>
      <c r="D21" s="350"/>
      <c r="E21" s="350"/>
      <c r="F21" s="350"/>
      <c r="G21" s="350"/>
      <c r="H21" s="350"/>
      <c r="I21" s="345" t="s">
        <v>207</v>
      </c>
      <c r="J21" s="347" t="s">
        <v>391</v>
      </c>
      <c r="K21" s="344" t="s">
        <v>206</v>
      </c>
      <c r="L21" s="346" t="s">
        <v>390</v>
      </c>
    </row>
    <row r="22" spans="1:12" ht="58.5" customHeight="1" x14ac:dyDescent="0.25">
      <c r="A22" s="344"/>
      <c r="B22" s="344"/>
      <c r="C22" s="351" t="s">
        <v>2</v>
      </c>
      <c r="D22" s="351"/>
      <c r="E22" s="130"/>
      <c r="F22" s="131"/>
      <c r="G22" s="352" t="s">
        <v>497</v>
      </c>
      <c r="H22" s="353"/>
      <c r="I22" s="345"/>
      <c r="J22" s="348"/>
      <c r="K22" s="344"/>
      <c r="L22" s="346"/>
    </row>
    <row r="23" spans="1:12" ht="47.25" x14ac:dyDescent="0.25">
      <c r="A23" s="344"/>
      <c r="B23" s="344"/>
      <c r="C23" s="60" t="s">
        <v>205</v>
      </c>
      <c r="D23" s="60" t="s">
        <v>204</v>
      </c>
      <c r="E23" s="60" t="s">
        <v>205</v>
      </c>
      <c r="F23" s="60" t="s">
        <v>204</v>
      </c>
      <c r="G23" s="60" t="s">
        <v>205</v>
      </c>
      <c r="H23" s="60" t="s">
        <v>204</v>
      </c>
      <c r="I23" s="345"/>
      <c r="J23" s="349"/>
      <c r="K23" s="344"/>
      <c r="L23" s="346"/>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2" t="s">
        <v>203</v>
      </c>
      <c r="C25" s="59" t="s">
        <v>342</v>
      </c>
      <c r="D25" s="59" t="s">
        <v>342</v>
      </c>
      <c r="E25" s="59" t="s">
        <v>342</v>
      </c>
      <c r="F25" s="59" t="s">
        <v>342</v>
      </c>
      <c r="G25" s="59" t="s">
        <v>498</v>
      </c>
      <c r="H25" s="59" t="s">
        <v>498</v>
      </c>
      <c r="I25" s="59">
        <v>0</v>
      </c>
      <c r="J25" s="59">
        <v>0</v>
      </c>
      <c r="K25" s="225" t="s">
        <v>496</v>
      </c>
      <c r="L25" s="69" t="s">
        <v>496</v>
      </c>
    </row>
    <row r="26" spans="1:12" ht="21.75" customHeight="1" x14ac:dyDescent="0.25">
      <c r="A26" s="60" t="s">
        <v>202</v>
      </c>
      <c r="B26" s="213" t="s">
        <v>396</v>
      </c>
      <c r="C26" s="59" t="s">
        <v>342</v>
      </c>
      <c r="D26" s="59" t="s">
        <v>342</v>
      </c>
      <c r="E26" s="59" t="s">
        <v>342</v>
      </c>
      <c r="F26" s="59" t="s">
        <v>342</v>
      </c>
      <c r="G26" s="59" t="s">
        <v>498</v>
      </c>
      <c r="H26" s="59" t="s">
        <v>498</v>
      </c>
      <c r="I26" s="59">
        <v>0</v>
      </c>
      <c r="J26" s="59">
        <v>0</v>
      </c>
      <c r="K26" s="225" t="s">
        <v>496</v>
      </c>
      <c r="L26" s="69" t="s">
        <v>496</v>
      </c>
    </row>
    <row r="27" spans="1:12" s="44" customFormat="1" ht="39" customHeight="1" x14ac:dyDescent="0.25">
      <c r="A27" s="60" t="s">
        <v>201</v>
      </c>
      <c r="B27" s="213" t="s">
        <v>398</v>
      </c>
      <c r="C27" s="59" t="s">
        <v>342</v>
      </c>
      <c r="D27" s="59" t="s">
        <v>342</v>
      </c>
      <c r="E27" s="59" t="s">
        <v>342</v>
      </c>
      <c r="F27" s="59" t="s">
        <v>342</v>
      </c>
      <c r="G27" s="59" t="s">
        <v>498</v>
      </c>
      <c r="H27" s="59" t="s">
        <v>498</v>
      </c>
      <c r="I27" s="59">
        <v>0</v>
      </c>
      <c r="J27" s="59">
        <v>0</v>
      </c>
      <c r="K27" s="225" t="s">
        <v>496</v>
      </c>
      <c r="L27" s="69" t="s">
        <v>496</v>
      </c>
    </row>
    <row r="28" spans="1:12" s="44" customFormat="1" ht="70.5" customHeight="1" x14ac:dyDescent="0.25">
      <c r="A28" s="60" t="s">
        <v>397</v>
      </c>
      <c r="B28" s="213" t="s">
        <v>402</v>
      </c>
      <c r="C28" s="59" t="s">
        <v>342</v>
      </c>
      <c r="D28" s="59" t="s">
        <v>342</v>
      </c>
      <c r="E28" s="59" t="s">
        <v>342</v>
      </c>
      <c r="F28" s="59" t="s">
        <v>342</v>
      </c>
      <c r="G28" s="59" t="s">
        <v>498</v>
      </c>
      <c r="H28" s="59" t="s">
        <v>498</v>
      </c>
      <c r="I28" s="59">
        <v>0</v>
      </c>
      <c r="J28" s="59">
        <v>0</v>
      </c>
      <c r="K28" s="225" t="s">
        <v>496</v>
      </c>
      <c r="L28" s="69" t="s">
        <v>496</v>
      </c>
    </row>
    <row r="29" spans="1:12" s="44" customFormat="1" ht="54" customHeight="1" x14ac:dyDescent="0.25">
      <c r="A29" s="60" t="s">
        <v>200</v>
      </c>
      <c r="B29" s="213" t="s">
        <v>401</v>
      </c>
      <c r="C29" s="59" t="s">
        <v>342</v>
      </c>
      <c r="D29" s="59" t="s">
        <v>342</v>
      </c>
      <c r="E29" s="59" t="s">
        <v>342</v>
      </c>
      <c r="F29" s="59" t="s">
        <v>342</v>
      </c>
      <c r="G29" s="59" t="s">
        <v>498</v>
      </c>
      <c r="H29" s="59" t="s">
        <v>498</v>
      </c>
      <c r="I29" s="59">
        <v>0</v>
      </c>
      <c r="J29" s="59">
        <v>0</v>
      </c>
      <c r="K29" s="225" t="s">
        <v>496</v>
      </c>
      <c r="L29" s="69" t="s">
        <v>496</v>
      </c>
    </row>
    <row r="30" spans="1:12" s="44" customFormat="1" ht="42" customHeight="1" x14ac:dyDescent="0.25">
      <c r="A30" s="60" t="s">
        <v>199</v>
      </c>
      <c r="B30" s="213" t="s">
        <v>403</v>
      </c>
      <c r="C30" s="59" t="s">
        <v>342</v>
      </c>
      <c r="D30" s="59" t="s">
        <v>342</v>
      </c>
      <c r="E30" s="59" t="s">
        <v>342</v>
      </c>
      <c r="F30" s="59" t="s">
        <v>342</v>
      </c>
      <c r="G30" s="59" t="s">
        <v>498</v>
      </c>
      <c r="H30" s="59" t="s">
        <v>498</v>
      </c>
      <c r="I30" s="59">
        <v>0</v>
      </c>
      <c r="J30" s="59">
        <v>0</v>
      </c>
      <c r="K30" s="225" t="s">
        <v>496</v>
      </c>
      <c r="L30" s="69" t="s">
        <v>496</v>
      </c>
    </row>
    <row r="31" spans="1:12" s="44" customFormat="1" ht="37.5" customHeight="1" x14ac:dyDescent="0.25">
      <c r="A31" s="60" t="s">
        <v>198</v>
      </c>
      <c r="B31" s="214" t="s">
        <v>399</v>
      </c>
      <c r="C31" s="59" t="s">
        <v>342</v>
      </c>
      <c r="D31" s="59" t="s">
        <v>342</v>
      </c>
      <c r="E31" s="59" t="s">
        <v>342</v>
      </c>
      <c r="F31" s="59" t="s">
        <v>342</v>
      </c>
      <c r="G31" s="59" t="s">
        <v>498</v>
      </c>
      <c r="H31" s="59" t="s">
        <v>498</v>
      </c>
      <c r="I31" s="59">
        <v>0</v>
      </c>
      <c r="J31" s="59">
        <v>0</v>
      </c>
      <c r="K31" s="225" t="s">
        <v>496</v>
      </c>
      <c r="L31" s="69" t="s">
        <v>496</v>
      </c>
    </row>
    <row r="32" spans="1:12" s="44" customFormat="1" ht="31.5" x14ac:dyDescent="0.25">
      <c r="A32" s="60" t="s">
        <v>196</v>
      </c>
      <c r="B32" s="214" t="s">
        <v>404</v>
      </c>
      <c r="C32" s="59" t="s">
        <v>342</v>
      </c>
      <c r="D32" s="59" t="s">
        <v>342</v>
      </c>
      <c r="E32" s="59" t="s">
        <v>342</v>
      </c>
      <c r="F32" s="59" t="s">
        <v>342</v>
      </c>
      <c r="G32" s="59" t="s">
        <v>498</v>
      </c>
      <c r="H32" s="59" t="s">
        <v>498</v>
      </c>
      <c r="I32" s="59">
        <v>0</v>
      </c>
      <c r="J32" s="59">
        <v>0</v>
      </c>
      <c r="K32" s="225" t="s">
        <v>496</v>
      </c>
      <c r="L32" s="69" t="s">
        <v>496</v>
      </c>
    </row>
    <row r="33" spans="1:12" s="44" customFormat="1" ht="37.5" customHeight="1" x14ac:dyDescent="0.25">
      <c r="A33" s="60" t="s">
        <v>415</v>
      </c>
      <c r="B33" s="214" t="s">
        <v>338</v>
      </c>
      <c r="C33" s="59" t="s">
        <v>342</v>
      </c>
      <c r="D33" s="59" t="s">
        <v>342</v>
      </c>
      <c r="E33" s="59" t="s">
        <v>342</v>
      </c>
      <c r="F33" s="59" t="s">
        <v>342</v>
      </c>
      <c r="G33" s="59" t="s">
        <v>498</v>
      </c>
      <c r="H33" s="59" t="s">
        <v>498</v>
      </c>
      <c r="I33" s="59">
        <v>0</v>
      </c>
      <c r="J33" s="59">
        <v>0</v>
      </c>
      <c r="K33" s="225" t="s">
        <v>496</v>
      </c>
      <c r="L33" s="69" t="s">
        <v>496</v>
      </c>
    </row>
    <row r="34" spans="1:12" s="44" customFormat="1" ht="47.25" customHeight="1" x14ac:dyDescent="0.25">
      <c r="A34" s="60" t="s">
        <v>416</v>
      </c>
      <c r="B34" s="214" t="s">
        <v>408</v>
      </c>
      <c r="C34" s="59" t="s">
        <v>342</v>
      </c>
      <c r="D34" s="59" t="s">
        <v>342</v>
      </c>
      <c r="E34" s="59" t="s">
        <v>342</v>
      </c>
      <c r="F34" s="59" t="s">
        <v>342</v>
      </c>
      <c r="G34" s="59" t="s">
        <v>498</v>
      </c>
      <c r="H34" s="59" t="s">
        <v>498</v>
      </c>
      <c r="I34" s="59">
        <v>0</v>
      </c>
      <c r="J34" s="59">
        <v>0</v>
      </c>
      <c r="K34" s="225" t="s">
        <v>496</v>
      </c>
      <c r="L34" s="69" t="s">
        <v>496</v>
      </c>
    </row>
    <row r="35" spans="1:12" s="44" customFormat="1" ht="49.5" customHeight="1" x14ac:dyDescent="0.25">
      <c r="A35" s="60" t="s">
        <v>417</v>
      </c>
      <c r="B35" s="214" t="s">
        <v>197</v>
      </c>
      <c r="C35" s="59" t="s">
        <v>342</v>
      </c>
      <c r="D35" s="59" t="s">
        <v>342</v>
      </c>
      <c r="E35" s="59" t="s">
        <v>342</v>
      </c>
      <c r="F35" s="59" t="s">
        <v>342</v>
      </c>
      <c r="G35" s="59" t="s">
        <v>498</v>
      </c>
      <c r="H35" s="59" t="s">
        <v>498</v>
      </c>
      <c r="I35" s="59">
        <v>0</v>
      </c>
      <c r="J35" s="59">
        <v>0</v>
      </c>
      <c r="K35" s="225" t="s">
        <v>496</v>
      </c>
      <c r="L35" s="69" t="s">
        <v>496</v>
      </c>
    </row>
    <row r="36" spans="1:12" ht="37.5" customHeight="1" x14ac:dyDescent="0.25">
      <c r="A36" s="60" t="s">
        <v>418</v>
      </c>
      <c r="B36" s="214" t="s">
        <v>400</v>
      </c>
      <c r="C36" s="59" t="s">
        <v>342</v>
      </c>
      <c r="D36" s="59" t="s">
        <v>342</v>
      </c>
      <c r="E36" s="59" t="s">
        <v>342</v>
      </c>
      <c r="F36" s="59" t="s">
        <v>342</v>
      </c>
      <c r="G36" s="59" t="s">
        <v>498</v>
      </c>
      <c r="H36" s="59" t="s">
        <v>498</v>
      </c>
      <c r="I36" s="59">
        <v>0</v>
      </c>
      <c r="J36" s="59">
        <v>0</v>
      </c>
      <c r="K36" s="225" t="s">
        <v>496</v>
      </c>
      <c r="L36" s="69" t="s">
        <v>496</v>
      </c>
    </row>
    <row r="37" spans="1:12" x14ac:dyDescent="0.25">
      <c r="A37" s="60" t="s">
        <v>419</v>
      </c>
      <c r="B37" s="214" t="s">
        <v>195</v>
      </c>
      <c r="C37" s="59" t="s">
        <v>342</v>
      </c>
      <c r="D37" s="59" t="s">
        <v>342</v>
      </c>
      <c r="E37" s="59" t="s">
        <v>342</v>
      </c>
      <c r="F37" s="59" t="s">
        <v>342</v>
      </c>
      <c r="G37" s="59" t="s">
        <v>498</v>
      </c>
      <c r="H37" s="59" t="s">
        <v>498</v>
      </c>
      <c r="I37" s="59">
        <v>0</v>
      </c>
      <c r="J37" s="59">
        <v>0</v>
      </c>
      <c r="K37" s="225" t="s">
        <v>496</v>
      </c>
      <c r="L37" s="69" t="s">
        <v>496</v>
      </c>
    </row>
    <row r="38" spans="1:12" x14ac:dyDescent="0.25">
      <c r="A38" s="60" t="s">
        <v>420</v>
      </c>
      <c r="B38" s="212" t="s">
        <v>194</v>
      </c>
      <c r="C38" s="59" t="s">
        <v>342</v>
      </c>
      <c r="D38" s="59" t="s">
        <v>342</v>
      </c>
      <c r="E38" s="59" t="s">
        <v>342</v>
      </c>
      <c r="F38" s="59" t="s">
        <v>342</v>
      </c>
      <c r="G38" s="59" t="s">
        <v>498</v>
      </c>
      <c r="H38" s="59" t="s">
        <v>498</v>
      </c>
      <c r="I38" s="59">
        <v>0</v>
      </c>
      <c r="J38" s="59">
        <v>0</v>
      </c>
      <c r="K38" s="225" t="s">
        <v>496</v>
      </c>
      <c r="L38" s="69" t="s">
        <v>496</v>
      </c>
    </row>
    <row r="39" spans="1:12" ht="63" x14ac:dyDescent="0.25">
      <c r="A39" s="60">
        <v>2</v>
      </c>
      <c r="B39" s="214" t="s">
        <v>405</v>
      </c>
      <c r="C39" s="215">
        <v>43831</v>
      </c>
      <c r="D39" s="215">
        <f>C39+90</f>
        <v>43921</v>
      </c>
      <c r="E39" s="215">
        <v>43468</v>
      </c>
      <c r="F39" s="215">
        <v>43469</v>
      </c>
      <c r="G39" s="215">
        <v>43891</v>
      </c>
      <c r="H39" s="215" t="s">
        <v>342</v>
      </c>
      <c r="I39" s="59">
        <v>0</v>
      </c>
      <c r="J39" s="59">
        <v>0</v>
      </c>
      <c r="K39" s="225" t="s">
        <v>495</v>
      </c>
      <c r="L39" s="69" t="s">
        <v>496</v>
      </c>
    </row>
    <row r="40" spans="1:12" ht="33.75" customHeight="1" x14ac:dyDescent="0.25">
      <c r="A40" s="60" t="s">
        <v>193</v>
      </c>
      <c r="B40" s="214" t="s">
        <v>407</v>
      </c>
      <c r="C40" s="215">
        <f>D39</f>
        <v>43921</v>
      </c>
      <c r="D40" s="216">
        <f>C40+30</f>
        <v>43951</v>
      </c>
      <c r="E40" s="58"/>
      <c r="F40" s="58"/>
      <c r="G40" s="215" t="s">
        <v>342</v>
      </c>
      <c r="H40" s="216" t="s">
        <v>342</v>
      </c>
      <c r="I40" s="59">
        <v>0</v>
      </c>
      <c r="J40" s="59">
        <v>0</v>
      </c>
      <c r="K40" s="225" t="s">
        <v>495</v>
      </c>
      <c r="L40" s="69" t="s">
        <v>496</v>
      </c>
    </row>
    <row r="41" spans="1:12" ht="63" customHeight="1" x14ac:dyDescent="0.25">
      <c r="A41" s="60" t="s">
        <v>192</v>
      </c>
      <c r="B41" s="212" t="s">
        <v>474</v>
      </c>
      <c r="C41" s="28"/>
      <c r="D41" s="149"/>
      <c r="E41" s="58"/>
      <c r="F41" s="58"/>
      <c r="G41" s="28"/>
      <c r="H41" s="149"/>
      <c r="I41" s="59">
        <v>0</v>
      </c>
      <c r="J41" s="59">
        <v>0</v>
      </c>
      <c r="K41" s="225" t="s">
        <v>495</v>
      </c>
      <c r="L41" s="69" t="s">
        <v>496</v>
      </c>
    </row>
    <row r="42" spans="1:12" ht="58.5" customHeight="1" x14ac:dyDescent="0.25">
      <c r="A42" s="60">
        <v>3</v>
      </c>
      <c r="B42" s="214" t="s">
        <v>406</v>
      </c>
      <c r="C42" s="215">
        <f>D40</f>
        <v>43951</v>
      </c>
      <c r="D42" s="216">
        <f>C42+31</f>
        <v>43982</v>
      </c>
      <c r="E42" s="58"/>
      <c r="F42" s="58"/>
      <c r="G42" s="215" t="s">
        <v>342</v>
      </c>
      <c r="H42" s="216" t="s">
        <v>342</v>
      </c>
      <c r="I42" s="59">
        <v>0</v>
      </c>
      <c r="J42" s="59">
        <v>0</v>
      </c>
      <c r="K42" s="225" t="s">
        <v>495</v>
      </c>
      <c r="L42" s="69" t="s">
        <v>496</v>
      </c>
    </row>
    <row r="43" spans="1:12" ht="34.5" customHeight="1" x14ac:dyDescent="0.25">
      <c r="A43" s="60" t="s">
        <v>191</v>
      </c>
      <c r="B43" s="214" t="s">
        <v>189</v>
      </c>
      <c r="C43" s="215">
        <f>D42</f>
        <v>43982</v>
      </c>
      <c r="D43" s="216">
        <f>C43+30</f>
        <v>44012</v>
      </c>
      <c r="E43" s="58"/>
      <c r="F43" s="58"/>
      <c r="G43" s="215" t="s">
        <v>342</v>
      </c>
      <c r="H43" s="216" t="s">
        <v>342</v>
      </c>
      <c r="I43" s="59">
        <v>0</v>
      </c>
      <c r="J43" s="59">
        <v>0</v>
      </c>
      <c r="K43" s="225" t="s">
        <v>495</v>
      </c>
      <c r="L43" s="69" t="s">
        <v>496</v>
      </c>
    </row>
    <row r="44" spans="1:12" ht="24.75" customHeight="1" x14ac:dyDescent="0.25">
      <c r="A44" s="60" t="s">
        <v>190</v>
      </c>
      <c r="B44" s="214" t="s">
        <v>187</v>
      </c>
      <c r="C44" s="215">
        <f>D43</f>
        <v>44012</v>
      </c>
      <c r="D44" s="216">
        <f>C44+31</f>
        <v>44043</v>
      </c>
      <c r="E44" s="58"/>
      <c r="F44" s="58"/>
      <c r="G44" s="215">
        <v>43921</v>
      </c>
      <c r="H44" s="216">
        <v>43951</v>
      </c>
      <c r="I44" s="59">
        <v>0</v>
      </c>
      <c r="J44" s="59">
        <v>0</v>
      </c>
      <c r="K44" s="225" t="s">
        <v>496</v>
      </c>
      <c r="L44" s="69" t="s">
        <v>496</v>
      </c>
    </row>
    <row r="45" spans="1:12" ht="90.75" customHeight="1" x14ac:dyDescent="0.25">
      <c r="A45" s="60" t="s">
        <v>188</v>
      </c>
      <c r="B45" s="214" t="s">
        <v>411</v>
      </c>
      <c r="C45" s="59" t="s">
        <v>498</v>
      </c>
      <c r="D45" s="59" t="s">
        <v>498</v>
      </c>
      <c r="E45" s="59" t="s">
        <v>498</v>
      </c>
      <c r="F45" s="59" t="s">
        <v>498</v>
      </c>
      <c r="G45" s="59" t="s">
        <v>498</v>
      </c>
      <c r="H45" s="59" t="s">
        <v>498</v>
      </c>
      <c r="I45" s="59">
        <v>0</v>
      </c>
      <c r="J45" s="59">
        <v>0</v>
      </c>
      <c r="K45" s="225" t="s">
        <v>496</v>
      </c>
      <c r="L45" s="69" t="s">
        <v>496</v>
      </c>
    </row>
    <row r="46" spans="1:12" ht="167.25" customHeight="1" x14ac:dyDescent="0.25">
      <c r="A46" s="60" t="s">
        <v>186</v>
      </c>
      <c r="B46" s="214" t="s">
        <v>409</v>
      </c>
      <c r="C46" s="215">
        <v>44074</v>
      </c>
      <c r="D46" s="216">
        <v>44104</v>
      </c>
      <c r="E46" s="58"/>
      <c r="F46" s="58"/>
      <c r="G46" s="215">
        <v>43982</v>
      </c>
      <c r="H46" s="216" t="s">
        <v>506</v>
      </c>
      <c r="I46" s="59">
        <v>0</v>
      </c>
      <c r="J46" s="59">
        <v>0</v>
      </c>
      <c r="K46" s="225" t="s">
        <v>496</v>
      </c>
      <c r="L46" s="69" t="s">
        <v>496</v>
      </c>
    </row>
    <row r="47" spans="1:12" ht="30.75" customHeight="1" x14ac:dyDescent="0.25">
      <c r="A47" s="60" t="s">
        <v>184</v>
      </c>
      <c r="B47" s="214" t="s">
        <v>185</v>
      </c>
      <c r="C47" s="215">
        <v>44104</v>
      </c>
      <c r="D47" s="216">
        <v>44135</v>
      </c>
      <c r="E47" s="58"/>
      <c r="F47" s="58"/>
      <c r="G47" s="215">
        <v>44043</v>
      </c>
      <c r="H47" s="216">
        <v>44074</v>
      </c>
      <c r="I47" s="59">
        <v>0</v>
      </c>
      <c r="J47" s="59">
        <v>0</v>
      </c>
      <c r="K47" s="225" t="s">
        <v>496</v>
      </c>
      <c r="L47" s="69" t="s">
        <v>496</v>
      </c>
    </row>
    <row r="48" spans="1:12" ht="37.5" customHeight="1" x14ac:dyDescent="0.25">
      <c r="A48" s="60" t="s">
        <v>421</v>
      </c>
      <c r="B48" s="212" t="s">
        <v>183</v>
      </c>
      <c r="C48" s="28"/>
      <c r="D48" s="149"/>
      <c r="E48" s="58"/>
      <c r="F48" s="58"/>
      <c r="G48" s="28"/>
      <c r="H48" s="149"/>
      <c r="I48" s="59">
        <v>0</v>
      </c>
      <c r="J48" s="59">
        <v>0</v>
      </c>
      <c r="K48" s="225" t="s">
        <v>342</v>
      </c>
      <c r="L48" s="69" t="s">
        <v>342</v>
      </c>
    </row>
    <row r="49" spans="1:12" ht="35.25" customHeight="1" x14ac:dyDescent="0.25">
      <c r="A49" s="60">
        <v>4</v>
      </c>
      <c r="B49" s="214" t="s">
        <v>181</v>
      </c>
      <c r="C49" s="215">
        <v>44135</v>
      </c>
      <c r="D49" s="216">
        <v>44165</v>
      </c>
      <c r="E49" s="58"/>
      <c r="F49" s="58"/>
      <c r="G49" s="215">
        <v>44104</v>
      </c>
      <c r="H49" s="216">
        <v>44165</v>
      </c>
      <c r="I49" s="59">
        <v>0</v>
      </c>
      <c r="J49" s="59">
        <v>0</v>
      </c>
      <c r="K49" s="225" t="s">
        <v>496</v>
      </c>
      <c r="L49" s="69" t="s">
        <v>496</v>
      </c>
    </row>
    <row r="50" spans="1:12" ht="86.25" customHeight="1" x14ac:dyDescent="0.25">
      <c r="A50" s="60" t="s">
        <v>182</v>
      </c>
      <c r="B50" s="214" t="s">
        <v>410</v>
      </c>
      <c r="C50" s="215">
        <v>44135</v>
      </c>
      <c r="D50" s="216">
        <v>44165</v>
      </c>
      <c r="E50" s="58"/>
      <c r="F50" s="58"/>
      <c r="G50" s="215">
        <v>44165</v>
      </c>
      <c r="H50" s="216">
        <v>44196</v>
      </c>
      <c r="I50" s="59">
        <v>0</v>
      </c>
      <c r="J50" s="59">
        <v>0</v>
      </c>
      <c r="K50" s="225" t="s">
        <v>496</v>
      </c>
      <c r="L50" s="69" t="s">
        <v>496</v>
      </c>
    </row>
    <row r="51" spans="1:12" ht="77.25" customHeight="1" x14ac:dyDescent="0.25">
      <c r="A51" s="60" t="s">
        <v>180</v>
      </c>
      <c r="B51" s="214" t="s">
        <v>412</v>
      </c>
      <c r="C51" s="215">
        <v>44135</v>
      </c>
      <c r="D51" s="216">
        <v>44165</v>
      </c>
      <c r="E51" s="58"/>
      <c r="F51" s="58"/>
      <c r="G51" s="215">
        <v>44227</v>
      </c>
      <c r="H51" s="216">
        <v>44254</v>
      </c>
      <c r="I51" s="59">
        <v>0</v>
      </c>
      <c r="J51" s="59">
        <v>0</v>
      </c>
      <c r="K51" s="225" t="s">
        <v>496</v>
      </c>
      <c r="L51" s="69" t="s">
        <v>496</v>
      </c>
    </row>
    <row r="52" spans="1:12" ht="71.25" customHeight="1" x14ac:dyDescent="0.25">
      <c r="A52" s="60" t="s">
        <v>178</v>
      </c>
      <c r="B52" s="214" t="s">
        <v>179</v>
      </c>
      <c r="C52" s="28"/>
      <c r="D52" s="149"/>
      <c r="E52" s="58"/>
      <c r="F52" s="58"/>
      <c r="G52" s="28"/>
      <c r="H52" s="149"/>
      <c r="I52" s="59">
        <v>0</v>
      </c>
      <c r="J52" s="59">
        <v>0</v>
      </c>
      <c r="K52" s="225" t="s">
        <v>496</v>
      </c>
      <c r="L52" s="69" t="s">
        <v>496</v>
      </c>
    </row>
    <row r="53" spans="1:12" ht="48" customHeight="1" x14ac:dyDescent="0.25">
      <c r="A53" s="60" t="s">
        <v>176</v>
      </c>
      <c r="B53" s="134" t="s">
        <v>413</v>
      </c>
      <c r="C53" s="215">
        <v>44165</v>
      </c>
      <c r="D53" s="216">
        <v>44195</v>
      </c>
      <c r="E53" s="58"/>
      <c r="F53" s="58"/>
      <c r="G53" s="215">
        <v>44256</v>
      </c>
      <c r="H53" s="216">
        <v>44286</v>
      </c>
      <c r="I53" s="59">
        <v>0</v>
      </c>
      <c r="J53" s="59">
        <v>0</v>
      </c>
      <c r="K53" s="225" t="s">
        <v>496</v>
      </c>
      <c r="L53" s="69" t="s">
        <v>496</v>
      </c>
    </row>
    <row r="54" spans="1:12" ht="46.5" customHeight="1" x14ac:dyDescent="0.25">
      <c r="A54" s="60" t="s">
        <v>414</v>
      </c>
      <c r="B54" s="214" t="s">
        <v>177</v>
      </c>
      <c r="C54" s="215">
        <v>44165</v>
      </c>
      <c r="D54" s="216">
        <v>44195</v>
      </c>
      <c r="E54" s="58"/>
      <c r="F54" s="58"/>
      <c r="G54" s="215">
        <v>44287</v>
      </c>
      <c r="H54" s="216" t="s">
        <v>507</v>
      </c>
      <c r="I54" s="59">
        <v>0</v>
      </c>
      <c r="J54" s="59">
        <v>0</v>
      </c>
      <c r="K54" s="225" t="s">
        <v>496</v>
      </c>
      <c r="L54" s="69" t="s">
        <v>496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A54" sqref="A54:XFD54"/>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1" width="6.140625" style="159" customWidth="1"/>
    <col min="32" max="39" width="6.140625" style="159" hidden="1"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32" t="str">
        <f>'1. паспорт местоположение'!A5:C5</f>
        <v>Год раскрытия информации: 2020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ht="18" x14ac:dyDescent="0.3">
      <c r="A5" s="158"/>
      <c r="B5" s="158"/>
      <c r="C5" s="158"/>
      <c r="D5" s="158"/>
      <c r="E5" s="158"/>
      <c r="F5" s="158"/>
      <c r="L5" s="158"/>
      <c r="M5" s="158"/>
      <c r="AO5" s="33"/>
    </row>
    <row r="6" spans="1:41" ht="18.75" x14ac:dyDescent="0.2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59" t="str">
        <f>'1. паспорт местоположение'!A9:C9</f>
        <v>Общество с ограниченной ответственностью "Краснодар Водоканал"</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row>
    <row r="9" spans="1:41" ht="18.75" customHeight="1"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59" t="str">
        <f>'1. паспорт местоположение'!A12:C12</f>
        <v>K_KVK14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row>
    <row r="12" spans="1:41"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59"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ht="15.75" customHeight="1" x14ac:dyDescent="0.25">
      <c r="A15" s="260" t="s">
        <v>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ht="15.6" x14ac:dyDescent="0.3">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60" t="s">
        <v>454</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57" t="s">
        <v>175</v>
      </c>
      <c r="B20" s="357" t="s">
        <v>174</v>
      </c>
      <c r="C20" s="344" t="s">
        <v>173</v>
      </c>
      <c r="D20" s="344"/>
      <c r="E20" s="359" t="s">
        <v>172</v>
      </c>
      <c r="F20" s="359"/>
      <c r="G20" s="357" t="s">
        <v>493</v>
      </c>
      <c r="H20" s="354" t="s">
        <v>478</v>
      </c>
      <c r="I20" s="355"/>
      <c r="J20" s="355"/>
      <c r="K20" s="355"/>
      <c r="L20" s="354" t="s">
        <v>479</v>
      </c>
      <c r="M20" s="355"/>
      <c r="N20" s="355"/>
      <c r="O20" s="355"/>
      <c r="P20" s="354" t="s">
        <v>480</v>
      </c>
      <c r="Q20" s="355"/>
      <c r="R20" s="355"/>
      <c r="S20" s="355"/>
      <c r="T20" s="354" t="s">
        <v>481</v>
      </c>
      <c r="U20" s="355"/>
      <c r="V20" s="355"/>
      <c r="W20" s="355"/>
      <c r="X20" s="354" t="s">
        <v>482</v>
      </c>
      <c r="Y20" s="355"/>
      <c r="Z20" s="355"/>
      <c r="AA20" s="355"/>
      <c r="AB20" s="354" t="s">
        <v>483</v>
      </c>
      <c r="AC20" s="355"/>
      <c r="AD20" s="355"/>
      <c r="AE20" s="355"/>
      <c r="AF20" s="354" t="s">
        <v>484</v>
      </c>
      <c r="AG20" s="355"/>
      <c r="AH20" s="355"/>
      <c r="AI20" s="355"/>
      <c r="AJ20" s="354" t="s">
        <v>485</v>
      </c>
      <c r="AK20" s="355"/>
      <c r="AL20" s="355"/>
      <c r="AM20" s="355"/>
      <c r="AN20" s="361" t="s">
        <v>171</v>
      </c>
      <c r="AO20" s="362"/>
      <c r="AP20" s="161"/>
      <c r="AQ20" s="161"/>
      <c r="AR20" s="161"/>
    </row>
    <row r="21" spans="1:44" ht="99.75" customHeight="1" x14ac:dyDescent="0.25">
      <c r="A21" s="358"/>
      <c r="B21" s="358"/>
      <c r="C21" s="344"/>
      <c r="D21" s="344"/>
      <c r="E21" s="359"/>
      <c r="F21" s="359"/>
      <c r="G21" s="358"/>
      <c r="H21" s="344" t="s">
        <v>2</v>
      </c>
      <c r="I21" s="344"/>
      <c r="J21" s="344" t="s">
        <v>170</v>
      </c>
      <c r="K21" s="344"/>
      <c r="L21" s="344" t="s">
        <v>2</v>
      </c>
      <c r="M21" s="344"/>
      <c r="N21" s="344" t="s">
        <v>170</v>
      </c>
      <c r="O21" s="344"/>
      <c r="P21" s="344" t="s">
        <v>2</v>
      </c>
      <c r="Q21" s="344"/>
      <c r="R21" s="344" t="s">
        <v>170</v>
      </c>
      <c r="S21" s="344"/>
      <c r="T21" s="344" t="s">
        <v>2</v>
      </c>
      <c r="U21" s="344"/>
      <c r="V21" s="344" t="s">
        <v>505</v>
      </c>
      <c r="W21" s="344"/>
      <c r="X21" s="344" t="s">
        <v>2</v>
      </c>
      <c r="Y21" s="344"/>
      <c r="Z21" s="344" t="s">
        <v>505</v>
      </c>
      <c r="AA21" s="344"/>
      <c r="AB21" s="344" t="s">
        <v>2</v>
      </c>
      <c r="AC21" s="344"/>
      <c r="AD21" s="344" t="s">
        <v>505</v>
      </c>
      <c r="AE21" s="344"/>
      <c r="AF21" s="344" t="s">
        <v>2</v>
      </c>
      <c r="AG21" s="344"/>
      <c r="AH21" s="344" t="s">
        <v>168</v>
      </c>
      <c r="AI21" s="344"/>
      <c r="AJ21" s="344" t="s">
        <v>2</v>
      </c>
      <c r="AK21" s="344"/>
      <c r="AL21" s="344" t="s">
        <v>168</v>
      </c>
      <c r="AM21" s="344"/>
      <c r="AN21" s="363"/>
      <c r="AO21" s="364"/>
    </row>
    <row r="22" spans="1:44" ht="89.25" customHeight="1" x14ac:dyDescent="0.25">
      <c r="A22" s="351"/>
      <c r="B22" s="351"/>
      <c r="C22" s="157" t="s">
        <v>2</v>
      </c>
      <c r="D22" s="344" t="s">
        <v>505</v>
      </c>
      <c r="E22" s="344"/>
      <c r="F22" s="55" t="s">
        <v>492</v>
      </c>
      <c r="G22" s="351"/>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505</v>
      </c>
    </row>
    <row r="23" spans="1:44" ht="19.5" customHeight="1" x14ac:dyDescent="0.25">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D30</f>
        <v>0.21</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0.13500926499999999</v>
      </c>
      <c r="W24" s="151">
        <f>W27</f>
        <v>4</v>
      </c>
      <c r="X24" s="151">
        <f>SUM(X25:X29)</f>
        <v>0</v>
      </c>
      <c r="Y24" s="151"/>
      <c r="Z24" s="151">
        <f>Z27</f>
        <v>7.4990735000000003E-2</v>
      </c>
      <c r="AA24" s="151">
        <f>AA27</f>
        <v>4</v>
      </c>
      <c r="AB24" s="151">
        <f>SUM(AB25:AB29)</f>
        <v>0</v>
      </c>
      <c r="AC24" s="151"/>
      <c r="AD24" s="151">
        <v>0</v>
      </c>
      <c r="AE24" s="151"/>
      <c r="AF24" s="151" t="s">
        <v>342</v>
      </c>
      <c r="AG24" s="151" t="s">
        <v>342</v>
      </c>
      <c r="AH24" s="151" t="s">
        <v>342</v>
      </c>
      <c r="AI24" s="151" t="s">
        <v>342</v>
      </c>
      <c r="AJ24" s="151" t="s">
        <v>342</v>
      </c>
      <c r="AK24" s="151" t="s">
        <v>342</v>
      </c>
      <c r="AL24" s="151" t="s">
        <v>342</v>
      </c>
      <c r="AM24" s="151" t="s">
        <v>342</v>
      </c>
      <c r="AN24" s="151">
        <f t="shared" ref="AN24:AO24" si="0">SUM(AN25:AN29)</f>
        <v>0.47595243910625384</v>
      </c>
      <c r="AO24" s="151">
        <f t="shared" si="0"/>
        <v>0.21</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D30</f>
        <v>0.21</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f>V30</f>
        <v>0.13500926499999999</v>
      </c>
      <c r="W27" s="152">
        <f>W30</f>
        <v>4</v>
      </c>
      <c r="X27" s="152">
        <v>0</v>
      </c>
      <c r="Y27" s="152">
        <v>0</v>
      </c>
      <c r="Z27" s="152">
        <f>Z30</f>
        <v>7.4990735000000003E-2</v>
      </c>
      <c r="AA27" s="152">
        <f>AA30</f>
        <v>4</v>
      </c>
      <c r="AB27" s="152">
        <v>0</v>
      </c>
      <c r="AC27" s="152">
        <v>0</v>
      </c>
      <c r="AD27" s="152">
        <v>0</v>
      </c>
      <c r="AE27" s="152">
        <v>0</v>
      </c>
      <c r="AF27" s="152" t="s">
        <v>342</v>
      </c>
      <c r="AG27" s="152" t="s">
        <v>342</v>
      </c>
      <c r="AH27" s="152" t="s">
        <v>342</v>
      </c>
      <c r="AI27" s="152" t="s">
        <v>342</v>
      </c>
      <c r="AJ27" s="152" t="s">
        <v>342</v>
      </c>
      <c r="AK27" s="152" t="s">
        <v>342</v>
      </c>
      <c r="AL27" s="152" t="s">
        <v>342</v>
      </c>
      <c r="AM27" s="152" t="s">
        <v>342</v>
      </c>
      <c r="AN27" s="152">
        <f>T27+X27+AB27</f>
        <v>0.47595243910625384</v>
      </c>
      <c r="AO27" s="162">
        <f>V27+Z27+AD27</f>
        <v>0.21</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'[1]380'!$AZ$6</f>
        <v>0.21</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'[1]380'!$BA$6</f>
        <v>0.13500926499999999</v>
      </c>
      <c r="W30" s="151">
        <v>4</v>
      </c>
      <c r="X30" s="151">
        <v>0</v>
      </c>
      <c r="Y30" s="151">
        <v>0</v>
      </c>
      <c r="Z30" s="151">
        <f>'[1]380'!$BB$6</f>
        <v>7.4990735000000003E-2</v>
      </c>
      <c r="AA30" s="151">
        <v>4</v>
      </c>
      <c r="AB30" s="151">
        <f t="shared" ref="AB30:AN30" si="2">SUM(AB31:AB34)</f>
        <v>0</v>
      </c>
      <c r="AC30" s="151"/>
      <c r="AD30" s="151">
        <v>0</v>
      </c>
      <c r="AE30" s="151"/>
      <c r="AF30" s="151">
        <f t="shared" si="2"/>
        <v>0</v>
      </c>
      <c r="AG30" s="151">
        <f t="shared" si="2"/>
        <v>0</v>
      </c>
      <c r="AH30" s="151">
        <f t="shared" si="2"/>
        <v>0</v>
      </c>
      <c r="AI30" s="151">
        <f t="shared" si="2"/>
        <v>0</v>
      </c>
      <c r="AJ30" s="151">
        <f t="shared" si="2"/>
        <v>0</v>
      </c>
      <c r="AK30" s="151">
        <f t="shared" si="2"/>
        <v>0</v>
      </c>
      <c r="AL30" s="151">
        <f t="shared" si="2"/>
        <v>0</v>
      </c>
      <c r="AM30" s="151">
        <f t="shared" si="2"/>
        <v>0</v>
      </c>
      <c r="AN30" s="151">
        <f t="shared" si="2"/>
        <v>3.4284709596636931E-2</v>
      </c>
      <c r="AO30" s="151">
        <f>V30+Z30+AD30</f>
        <v>0.21</v>
      </c>
    </row>
    <row r="31" spans="1:44" x14ac:dyDescent="0.25">
      <c r="A31" s="51" t="s">
        <v>156</v>
      </c>
      <c r="B31" s="41" t="s">
        <v>155</v>
      </c>
      <c r="C31" s="173">
        <f>'[4]2'!$H$79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'[4]2'!$I$79</f>
        <v>0.18352403372317416</v>
      </c>
      <c r="D32" s="151">
        <f>'[1]380'!$BI$6</f>
        <v>1.4482119799999998E-3</v>
      </c>
      <c r="E32" s="162">
        <f t="shared" ref="E32:E34" si="3">C32</f>
        <v>0.18352403372317416</v>
      </c>
      <c r="F32" s="217">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8">
        <f>D32</f>
        <v>1.4482119799999998E-3</v>
      </c>
    </row>
    <row r="33" spans="1:41" s="158" customFormat="1" x14ac:dyDescent="0.25">
      <c r="A33" s="51" t="s">
        <v>152</v>
      </c>
      <c r="B33" s="41" t="s">
        <v>151</v>
      </c>
      <c r="C33" s="173">
        <f>'[4]2'!$J$79</f>
        <v>0.12100485739989505</v>
      </c>
      <c r="D33" s="151">
        <f>'[1]380'!$BJ$6</f>
        <v>0.20855178553000001</v>
      </c>
      <c r="E33" s="162">
        <f t="shared" si="3"/>
        <v>0.12100485739989505</v>
      </c>
      <c r="F33" s="217">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8">
        <f>D33</f>
        <v>0.20855178553000001</v>
      </c>
    </row>
    <row r="34" spans="1:41" x14ac:dyDescent="0.25">
      <c r="A34" s="48" t="s">
        <v>150</v>
      </c>
      <c r="B34" s="41" t="s">
        <v>149</v>
      </c>
      <c r="C34" s="173">
        <f>'[4]2'!$K$79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0.25</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0.25</v>
      </c>
      <c r="AA37" s="151">
        <v>4</v>
      </c>
      <c r="AB37" s="151">
        <v>0</v>
      </c>
      <c r="AC37" s="151">
        <v>0</v>
      </c>
      <c r="AD37" s="151">
        <v>0</v>
      </c>
      <c r="AE37" s="151">
        <v>0</v>
      </c>
      <c r="AF37" s="151"/>
      <c r="AG37" s="151"/>
      <c r="AH37" s="151"/>
      <c r="AI37" s="151"/>
      <c r="AJ37" s="151"/>
      <c r="AK37" s="151"/>
      <c r="AL37" s="151"/>
      <c r="AM37" s="151"/>
      <c r="AN37" s="152">
        <f>T37+X37+AB37</f>
        <v>0.25</v>
      </c>
      <c r="AO37" s="162">
        <f>V37+Z37+AD37</f>
        <v>0.25</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75"/>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75"/>
    </row>
    <row r="42" spans="1:41" ht="18.75" x14ac:dyDescent="0.25">
      <c r="A42" s="48" t="s">
        <v>140</v>
      </c>
      <c r="B42" s="47" t="s">
        <v>125</v>
      </c>
      <c r="C42" s="153"/>
      <c r="D42" s="151"/>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c r="AM42" s="151"/>
      <c r="AN42" s="151"/>
      <c r="AO42" s="175"/>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0.25</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0.25</v>
      </c>
      <c r="AA45" s="152">
        <f t="shared" si="5"/>
        <v>4</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0.25</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75"/>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75"/>
    </row>
    <row r="50" spans="1:41" ht="18.75" x14ac:dyDescent="0.25">
      <c r="A50" s="48" t="s">
        <v>126</v>
      </c>
      <c r="B50" s="47" t="s">
        <v>125</v>
      </c>
      <c r="C50" s="153"/>
      <c r="D50" s="151"/>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75"/>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0.21</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v>0</v>
      </c>
      <c r="V52" s="151">
        <v>0</v>
      </c>
      <c r="W52" s="151">
        <f t="shared" si="6"/>
        <v>4</v>
      </c>
      <c r="X52" s="151">
        <f t="shared" si="6"/>
        <v>0</v>
      </c>
      <c r="Y52" s="151">
        <f t="shared" si="6"/>
        <v>0</v>
      </c>
      <c r="Z52" s="151">
        <f>D52</f>
        <v>0.21</v>
      </c>
      <c r="AA52" s="151">
        <f t="shared" si="6"/>
        <v>4</v>
      </c>
      <c r="AB52" s="151">
        <f t="shared" si="6"/>
        <v>0</v>
      </c>
      <c r="AC52" s="151">
        <f t="shared" si="6"/>
        <v>0</v>
      </c>
      <c r="AD52" s="151">
        <f t="shared" si="6"/>
        <v>0</v>
      </c>
      <c r="AE52" s="151">
        <f t="shared" si="6"/>
        <v>0</v>
      </c>
      <c r="AF52" s="151">
        <f t="shared" si="6"/>
        <v>0</v>
      </c>
      <c r="AG52" s="151">
        <f t="shared" si="6"/>
        <v>0</v>
      </c>
      <c r="AH52" s="151">
        <f t="shared" si="6"/>
        <v>0</v>
      </c>
      <c r="AI52" s="151">
        <f t="shared" si="6"/>
        <v>0</v>
      </c>
      <c r="AJ52" s="151">
        <f t="shared" si="6"/>
        <v>0</v>
      </c>
      <c r="AK52" s="151">
        <f t="shared" si="6"/>
        <v>0</v>
      </c>
      <c r="AL52" s="151">
        <f t="shared" si="6"/>
        <v>0</v>
      </c>
      <c r="AM52" s="151">
        <f t="shared" si="6"/>
        <v>0</v>
      </c>
      <c r="AN52" s="151">
        <f t="shared" si="6"/>
        <v>3.4284709596636931E-2</v>
      </c>
      <c r="AO52" s="151">
        <f t="shared" si="6"/>
        <v>0.21</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0.25</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0.25</v>
      </c>
      <c r="AA54" s="153">
        <f t="shared" si="7"/>
        <v>4</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0.25</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163"/>
    </row>
    <row r="57" spans="1:41" ht="18.75" x14ac:dyDescent="0.25">
      <c r="A57" s="48" t="s">
        <v>117</v>
      </c>
      <c r="B57" s="47" t="s">
        <v>111</v>
      </c>
      <c r="C57" s="153"/>
      <c r="D57" s="151"/>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163"/>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67"/>
      <c r="C66" s="367"/>
      <c r="D66" s="367"/>
      <c r="E66" s="367"/>
      <c r="F66" s="367"/>
      <c r="G66" s="367"/>
      <c r="H66" s="367"/>
      <c r="I66" s="367"/>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66"/>
      <c r="C68" s="366"/>
      <c r="D68" s="366"/>
      <c r="E68" s="366"/>
      <c r="F68" s="366"/>
      <c r="G68" s="366"/>
      <c r="H68" s="366"/>
      <c r="I68" s="366"/>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67"/>
      <c r="C70" s="367"/>
      <c r="D70" s="367"/>
      <c r="E70" s="367"/>
      <c r="F70" s="367"/>
      <c r="G70" s="367"/>
      <c r="H70" s="367"/>
      <c r="I70" s="367"/>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67"/>
      <c r="C72" s="367"/>
      <c r="D72" s="367"/>
      <c r="E72" s="367"/>
      <c r="F72" s="367"/>
      <c r="G72" s="367"/>
      <c r="H72" s="367"/>
      <c r="I72" s="367"/>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66"/>
      <c r="C73" s="366"/>
      <c r="D73" s="366"/>
      <c r="E73" s="366"/>
      <c r="F73" s="366"/>
      <c r="G73" s="366"/>
      <c r="H73" s="366"/>
      <c r="I73" s="366"/>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67"/>
      <c r="C74" s="367"/>
      <c r="D74" s="367"/>
      <c r="E74" s="367"/>
      <c r="F74" s="367"/>
      <c r="G74" s="367"/>
      <c r="H74" s="367"/>
      <c r="I74" s="367"/>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65"/>
      <c r="C75" s="365"/>
      <c r="D75" s="365"/>
      <c r="E75" s="365"/>
      <c r="F75" s="365"/>
      <c r="G75" s="365"/>
      <c r="H75" s="365"/>
      <c r="I75" s="365"/>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66"/>
      <c r="C77" s="366"/>
      <c r="D77" s="366"/>
      <c r="E77" s="366"/>
      <c r="F77" s="366"/>
      <c r="G77" s="366"/>
      <c r="H77" s="366"/>
      <c r="I77" s="366"/>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9">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D22:E22"/>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F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32" t="str">
        <f>'1. паспорт местоположение'!A5:C5</f>
        <v>Год раскрытия информации: 2020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 x14ac:dyDescent="0.35">
      <c r="AV6" s="14"/>
    </row>
    <row r="7" spans="1:48" ht="18.75" x14ac:dyDescent="0.25">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7.4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6" x14ac:dyDescent="0.25">
      <c r="A9" s="259" t="str">
        <f>'1. паспорт местоположение'!A9:C9</f>
        <v>Общество с ограниченной ответственностью "Краснодар Водоканал"</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7.4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5.6" x14ac:dyDescent="0.25">
      <c r="A12" s="259" t="str">
        <f>'1. паспорт местоположение'!A12:C12</f>
        <v>K_KVK14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row>
    <row r="15" spans="1:48" ht="15.6" x14ac:dyDescent="0.25">
      <c r="A15" s="259" t="str">
        <f>'1. паспорт местоположение'!A15:C15</f>
        <v>Модернизация КТП с заменой силового трехфазного масляного трансформатора ТМ-160 кВА на ТМГ- 250 кВА  (в/з Восточный-1 ул.Автолюбителей КТП-729п)</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ht="13.9"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row>
    <row r="18" spans="1:48"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row>
    <row r="19" spans="1:48" ht="13.9"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row>
    <row r="20" spans="1:48" s="23" customFormat="1" ht="13.9"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row>
    <row r="21" spans="1:48" s="23" customFormat="1" x14ac:dyDescent="0.25">
      <c r="A21" s="368" t="s">
        <v>460</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s="23" customFormat="1" ht="58.5" customHeight="1" x14ac:dyDescent="0.25">
      <c r="A22" s="369" t="s">
        <v>53</v>
      </c>
      <c r="B22" s="372" t="s">
        <v>25</v>
      </c>
      <c r="C22" s="369" t="s">
        <v>52</v>
      </c>
      <c r="D22" s="369" t="s">
        <v>51</v>
      </c>
      <c r="E22" s="375" t="s">
        <v>471</v>
      </c>
      <c r="F22" s="376"/>
      <c r="G22" s="376"/>
      <c r="H22" s="376"/>
      <c r="I22" s="376"/>
      <c r="J22" s="376"/>
      <c r="K22" s="376"/>
      <c r="L22" s="377"/>
      <c r="M22" s="369" t="s">
        <v>50</v>
      </c>
      <c r="N22" s="369" t="s">
        <v>49</v>
      </c>
      <c r="O22" s="369" t="s">
        <v>48</v>
      </c>
      <c r="P22" s="378" t="s">
        <v>227</v>
      </c>
      <c r="Q22" s="378" t="s">
        <v>47</v>
      </c>
      <c r="R22" s="378" t="s">
        <v>46</v>
      </c>
      <c r="S22" s="378" t="s">
        <v>45</v>
      </c>
      <c r="T22" s="378"/>
      <c r="U22" s="379" t="s">
        <v>44</v>
      </c>
      <c r="V22" s="379" t="s">
        <v>43</v>
      </c>
      <c r="W22" s="378" t="s">
        <v>42</v>
      </c>
      <c r="X22" s="378" t="s">
        <v>41</v>
      </c>
      <c r="Y22" s="378" t="s">
        <v>40</v>
      </c>
      <c r="Z22" s="392" t="s">
        <v>39</v>
      </c>
      <c r="AA22" s="378" t="s">
        <v>38</v>
      </c>
      <c r="AB22" s="378" t="s">
        <v>37</v>
      </c>
      <c r="AC22" s="378" t="s">
        <v>36</v>
      </c>
      <c r="AD22" s="378" t="s">
        <v>35</v>
      </c>
      <c r="AE22" s="378" t="s">
        <v>34</v>
      </c>
      <c r="AF22" s="378" t="s">
        <v>33</v>
      </c>
      <c r="AG22" s="378"/>
      <c r="AH22" s="378"/>
      <c r="AI22" s="378"/>
      <c r="AJ22" s="378"/>
      <c r="AK22" s="378"/>
      <c r="AL22" s="378" t="s">
        <v>32</v>
      </c>
      <c r="AM22" s="378"/>
      <c r="AN22" s="378"/>
      <c r="AO22" s="378"/>
      <c r="AP22" s="378" t="s">
        <v>31</v>
      </c>
      <c r="AQ22" s="378"/>
      <c r="AR22" s="378" t="s">
        <v>30</v>
      </c>
      <c r="AS22" s="378" t="s">
        <v>29</v>
      </c>
      <c r="AT22" s="378" t="s">
        <v>28</v>
      </c>
      <c r="AU22" s="378" t="s">
        <v>27</v>
      </c>
      <c r="AV22" s="382" t="s">
        <v>26</v>
      </c>
    </row>
    <row r="23" spans="1:48" s="23" customFormat="1" ht="64.5" customHeight="1" x14ac:dyDescent="0.25">
      <c r="A23" s="370"/>
      <c r="B23" s="373"/>
      <c r="C23" s="370"/>
      <c r="D23" s="370"/>
      <c r="E23" s="384" t="s">
        <v>24</v>
      </c>
      <c r="F23" s="386" t="s">
        <v>115</v>
      </c>
      <c r="G23" s="386" t="s">
        <v>114</v>
      </c>
      <c r="H23" s="386" t="s">
        <v>113</v>
      </c>
      <c r="I23" s="390" t="s">
        <v>392</v>
      </c>
      <c r="J23" s="390" t="s">
        <v>393</v>
      </c>
      <c r="K23" s="390" t="s">
        <v>394</v>
      </c>
      <c r="L23" s="386" t="s">
        <v>80</v>
      </c>
      <c r="M23" s="370"/>
      <c r="N23" s="370"/>
      <c r="O23" s="370"/>
      <c r="P23" s="378"/>
      <c r="Q23" s="378"/>
      <c r="R23" s="378"/>
      <c r="S23" s="388" t="s">
        <v>2</v>
      </c>
      <c r="T23" s="388" t="s">
        <v>12</v>
      </c>
      <c r="U23" s="379"/>
      <c r="V23" s="379"/>
      <c r="W23" s="378"/>
      <c r="X23" s="378"/>
      <c r="Y23" s="378"/>
      <c r="Z23" s="378"/>
      <c r="AA23" s="378"/>
      <c r="AB23" s="378"/>
      <c r="AC23" s="378"/>
      <c r="AD23" s="378"/>
      <c r="AE23" s="378"/>
      <c r="AF23" s="378" t="s">
        <v>23</v>
      </c>
      <c r="AG23" s="378"/>
      <c r="AH23" s="378" t="s">
        <v>22</v>
      </c>
      <c r="AI23" s="378"/>
      <c r="AJ23" s="369" t="s">
        <v>21</v>
      </c>
      <c r="AK23" s="369" t="s">
        <v>20</v>
      </c>
      <c r="AL23" s="369" t="s">
        <v>19</v>
      </c>
      <c r="AM23" s="369" t="s">
        <v>18</v>
      </c>
      <c r="AN23" s="369" t="s">
        <v>17</v>
      </c>
      <c r="AO23" s="369" t="s">
        <v>16</v>
      </c>
      <c r="AP23" s="369" t="s">
        <v>15</v>
      </c>
      <c r="AQ23" s="380" t="s">
        <v>12</v>
      </c>
      <c r="AR23" s="378"/>
      <c r="AS23" s="378"/>
      <c r="AT23" s="378"/>
      <c r="AU23" s="378"/>
      <c r="AV23" s="383"/>
    </row>
    <row r="24" spans="1:48" s="23" customFormat="1" ht="96.75" customHeight="1" x14ac:dyDescent="0.25">
      <c r="A24" s="371"/>
      <c r="B24" s="374"/>
      <c r="C24" s="371"/>
      <c r="D24" s="371"/>
      <c r="E24" s="385"/>
      <c r="F24" s="387"/>
      <c r="G24" s="387"/>
      <c r="H24" s="387"/>
      <c r="I24" s="391"/>
      <c r="J24" s="391"/>
      <c r="K24" s="391"/>
      <c r="L24" s="387"/>
      <c r="M24" s="371"/>
      <c r="N24" s="371"/>
      <c r="O24" s="371"/>
      <c r="P24" s="378"/>
      <c r="Q24" s="378"/>
      <c r="R24" s="378"/>
      <c r="S24" s="389"/>
      <c r="T24" s="389"/>
      <c r="U24" s="379"/>
      <c r="V24" s="379"/>
      <c r="W24" s="378"/>
      <c r="X24" s="378"/>
      <c r="Y24" s="378"/>
      <c r="Z24" s="378"/>
      <c r="AA24" s="378"/>
      <c r="AB24" s="378"/>
      <c r="AC24" s="378"/>
      <c r="AD24" s="378"/>
      <c r="AE24" s="378"/>
      <c r="AF24" s="132" t="s">
        <v>14</v>
      </c>
      <c r="AG24" s="132" t="s">
        <v>13</v>
      </c>
      <c r="AH24" s="133" t="s">
        <v>2</v>
      </c>
      <c r="AI24" s="133" t="s">
        <v>12</v>
      </c>
      <c r="AJ24" s="371"/>
      <c r="AK24" s="371"/>
      <c r="AL24" s="371"/>
      <c r="AM24" s="371"/>
      <c r="AN24" s="371"/>
      <c r="AO24" s="371"/>
      <c r="AP24" s="371"/>
      <c r="AQ24" s="381"/>
      <c r="AR24" s="378"/>
      <c r="AS24" s="378"/>
      <c r="AT24" s="378"/>
      <c r="AU24" s="378"/>
      <c r="AV24" s="383"/>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2020-10-13T14:46:03Z</dcterms:modified>
</cp:coreProperties>
</file>